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an" sheetId="1" state="visible" r:id="rId3"/>
    <sheet name="Instructions" sheetId="2" state="visible" r:id="rId4"/>
  </sheets>
  <definedNames>
    <definedName function="false" hidden="false" localSheetId="0" name="_xlnm.Print_Titles" vbProcedure="false">Loan!$13:$13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<sst xmlns="http://schemas.openxmlformats.org/spreadsheetml/2006/main" count="38" uniqueCount="37">
  <si>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www.excelintellect.com</t>
  </si>
  <si>
    <t xml:space="preserve">Loan Amortization Schedule</t>
  </si>
  <si>
    <t xml:space="preserve">Enter the loan once. The payment, interest and full schedule calculate by themselves.</t>
  </si>
  <si>
    <t xml:space="preserve">Loan amount</t>
  </si>
  <si>
    <t xml:space="preserve">Summary</t>
  </si>
  <si>
    <t xml:space="preserve">Annual interest rate</t>
  </si>
  <si>
    <t xml:space="preserve">Monthly payment</t>
  </si>
  <si>
    <t xml:space="preserve">Term in months (max 360)</t>
  </si>
  <si>
    <t xml:space="preserve">Total interest</t>
  </si>
  <si>
    <t xml:space="preserve">First payment date</t>
  </si>
  <si>
    <t xml:space="preserve">Total paid</t>
  </si>
  <si>
    <t xml:space="preserve">Payment no.</t>
  </si>
  <si>
    <t xml:space="preserve">Date</t>
  </si>
  <si>
    <t xml:space="preserve">Opening balance</t>
  </si>
  <si>
    <t xml:space="preserve">Payment</t>
  </si>
  <si>
    <t xml:space="preserve">Interest</t>
  </si>
  <si>
    <t xml:space="preserve">Principal</t>
  </si>
  <si>
    <t xml:space="preserve">Closing balance</t>
  </si>
  <si>
    <t xml:space="preserve">How to use: Loan Amortization Schedule</t>
  </si>
  <si>
    <t xml:space="preserve">Free template from Excel Intellect</t>
  </si>
  <si>
    <t xml:space="preserve">Steps</t>
  </si>
  <si>
    <t xml:space="preserve">Enter the loan amount, annual rate, term and first payment date in the pale yellow cells.</t>
  </si>
  <si>
    <t xml:space="preserve">Read the monthly payment, total interest and total paid in the Summary.</t>
  </si>
  <si>
    <t xml:space="preserve">Scroll the schedule to see each payment. The last payment clears any rounding difference.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</si>
  <si>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</si>
  <si>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</si>
  <si>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</si>
  <si>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</si>
  <si>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</si>
  <si>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PMT, EDATE, ROUND, SUM,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</si>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</sst>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%"/>
    <numFmt numFmtId="167" formatCode="0"/>
    <numFmt numFmtId="168" formatCode="dd\-mmm\-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FFFFF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FF9E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  <border diagonalUp="false" diagonalDown="false">
      <left style="thin">
        <color rgb="FFCFE3DE"/>
      </left>
      <right/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7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5"/>
    <col collapsed="false" customWidth="true" hidden="false" outlineLevel="0" max="6" min="4" style="0" width="14"/>
    <col collapsed="false" customWidth="true" hidden="false" outlineLevel="0" max="7" min="7" style="0" width="15"/>
  </cols>
  <sheetData>
    <row r="1" customFormat="false" ht="15" hidden="false" customHeight="true" outlineLevel="0" collapsed="false"/>
    <row r="2" customFormat="false" ht="15" hidden="false" customHeight="true" outlineLevel="0" collapsed="false">
      <c r="E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n">
        <v>250000</v>
      </c>
      <c r="D8" s="7" t="s">
        <v>4</v>
      </c>
      <c r="E8" s="8"/>
      <c r="F8" s="8"/>
      <c r="G8" s="8"/>
    </row>
    <row r="9" customFormat="false" ht="15" hidden="false" customHeight="false" outlineLevel="0" collapsed="false">
      <c r="A9" s="5" t="s">
        <v>5</v>
      </c>
      <c r="B9" s="9" t="n">
        <v>0.065</v>
      </c>
      <c r="D9" s="5" t="s">
        <v>6</v>
      </c>
      <c r="E9" s="10" t="n">
        <f aca="false">IF(B9=0,B8/B10,ROUND(PMT(B9/12,B10,-B8),2))</f>
        <v>4891.54</v>
      </c>
      <c r="F9" s="10"/>
      <c r="G9" s="10"/>
    </row>
    <row r="10" customFormat="false" ht="15" hidden="false" customHeight="false" outlineLevel="0" collapsed="false">
      <c r="A10" s="5" t="s">
        <v>7</v>
      </c>
      <c r="B10" s="11" t="n">
        <v>60</v>
      </c>
      <c r="D10" s="5" t="s">
        <v>8</v>
      </c>
      <c r="E10" s="10" t="n">
        <f aca="false">SUM(E14:E373)</f>
        <v>43492.22</v>
      </c>
      <c r="F10" s="10"/>
      <c r="G10" s="10"/>
    </row>
    <row r="11" customFormat="false" ht="15" hidden="false" customHeight="false" outlineLevel="0" collapsed="false">
      <c r="A11" s="5" t="s">
        <v>9</v>
      </c>
      <c r="B11" s="12" t="n">
        <v>46357</v>
      </c>
      <c r="D11" s="5" t="s">
        <v>10</v>
      </c>
      <c r="E11" s="10" t="n">
        <f aca="false">SUM(D14:D373)</f>
        <v>293492.22</v>
      </c>
      <c r="F11" s="10"/>
      <c r="G11" s="10"/>
    </row>
    <row r="13" customFormat="false" ht="23.85" hidden="false" customHeight="false" outlineLevel="0" collapsed="false">
      <c r="A13" s="7" t="s">
        <v>11</v>
      </c>
      <c r="B13" s="8" t="s">
        <v>12</v>
      </c>
      <c r="C13" s="8" t="s">
        <v>13</v>
      </c>
      <c r="D13" s="8" t="s">
        <v>14</v>
      </c>
      <c r="E13" s="8" t="s">
        <v>15</v>
      </c>
      <c r="F13" s="8" t="s">
        <v>16</v>
      </c>
      <c r="G13" s="8" t="s">
        <v>17</v>
      </c>
    </row>
    <row r="14" customFormat="false" ht="15" hidden="false" customHeight="false" outlineLevel="0" collapsed="false">
      <c r="A14" s="13" t="n">
        <f aca="false">IF(B10&gt;=1,1,"")</f>
        <v>1</v>
      </c>
      <c r="B14" s="14" t="n">
        <f aca="false">IF(A14="","",EDATE($B$11,A14-1))</f>
        <v>46357</v>
      </c>
      <c r="C14" s="15" t="n">
        <f aca="false">IF(A14="","",$B$8)</f>
        <v>250000</v>
      </c>
      <c r="D14" s="15" t="n">
        <f aca="false">IF(A14="","",IF(A14=$B$10,C14+E14,$E$9))</f>
        <v>4891.54</v>
      </c>
      <c r="E14" s="15" t="n">
        <f aca="false">IF(A14="","",ROUND(C14*$B$9/12,2))</f>
        <v>1354.17</v>
      </c>
      <c r="F14" s="15" t="n">
        <f aca="false">IF(A14="","",D14-E14)</f>
        <v>3537.37</v>
      </c>
      <c r="G14" s="15" t="n">
        <f aca="false">IF(A14="","",ROUND(C14-F14,2))</f>
        <v>246462.63</v>
      </c>
    </row>
    <row r="15" customFormat="false" ht="15" hidden="false" customHeight="false" outlineLevel="0" collapsed="false">
      <c r="A15" s="13" t="n">
        <f aca="false">IF(A14="","",IF(A14&lt;$B$10,A14+1,""))</f>
        <v>2</v>
      </c>
      <c r="B15" s="14" t="n">
        <f aca="false">IF(A15="","",EDATE($B$11,A15-1))</f>
        <v>46388</v>
      </c>
      <c r="C15" s="15" t="n">
        <f aca="false">IF(A15="","",IF(A15=1,$B$8,G14))</f>
        <v>246462.63</v>
      </c>
      <c r="D15" s="15" t="n">
        <f aca="false">IF(A15="","",IF(A15=$B$10,C15+E15,$E$9))</f>
        <v>4891.54</v>
      </c>
      <c r="E15" s="15" t="n">
        <f aca="false">IF(A15="","",ROUND(C15*$B$9/12,2))</f>
        <v>1335.01</v>
      </c>
      <c r="F15" s="15" t="n">
        <f aca="false">IF(A15="","",D15-E15)</f>
        <v>3556.53</v>
      </c>
      <c r="G15" s="15" t="n">
        <f aca="false">IF(A15="","",ROUND(C15-F15,2))</f>
        <v>242906.1</v>
      </c>
    </row>
    <row r="16" customFormat="false" ht="15" hidden="false" customHeight="false" outlineLevel="0" collapsed="false">
      <c r="A16" s="13" t="n">
        <f aca="false">IF(A15="","",IF(A15&lt;$B$10,A15+1,""))</f>
        <v>3</v>
      </c>
      <c r="B16" s="14" t="n">
        <f aca="false">IF(A16="","",EDATE($B$11,A16-1))</f>
        <v>46419</v>
      </c>
      <c r="C16" s="15" t="n">
        <f aca="false">IF(A16="","",IF(A16=1,$B$8,G15))</f>
        <v>242906.1</v>
      </c>
      <c r="D16" s="15" t="n">
        <f aca="false">IF(A16="","",IF(A16=$B$10,C16+E16,$E$9))</f>
        <v>4891.54</v>
      </c>
      <c r="E16" s="15" t="n">
        <f aca="false">IF(A16="","",ROUND(C16*$B$9/12,2))</f>
        <v>1315.74</v>
      </c>
      <c r="F16" s="15" t="n">
        <f aca="false">IF(A16="","",D16-E16)</f>
        <v>3575.8</v>
      </c>
      <c r="G16" s="15" t="n">
        <f aca="false">IF(A16="","",ROUND(C16-F16,2))</f>
        <v>239330.3</v>
      </c>
    </row>
    <row r="17" customFormat="false" ht="15" hidden="false" customHeight="false" outlineLevel="0" collapsed="false">
      <c r="A17" s="13" t="n">
        <f aca="false">IF(A16="","",IF(A16&lt;$B$10,A16+1,""))</f>
        <v>4</v>
      </c>
      <c r="B17" s="14" t="n">
        <f aca="false">IF(A17="","",EDATE($B$11,A17-1))</f>
        <v>46447</v>
      </c>
      <c r="C17" s="15" t="n">
        <f aca="false">IF(A17="","",IF(A17=1,$B$8,G16))</f>
        <v>239330.3</v>
      </c>
      <c r="D17" s="15" t="n">
        <f aca="false">IF(A17="","",IF(A17=$B$10,C17+E17,$E$9))</f>
        <v>4891.54</v>
      </c>
      <c r="E17" s="15" t="n">
        <f aca="false">IF(A17="","",ROUND(C17*$B$9/12,2))</f>
        <v>1296.37</v>
      </c>
      <c r="F17" s="15" t="n">
        <f aca="false">IF(A17="","",D17-E17)</f>
        <v>3595.17</v>
      </c>
      <c r="G17" s="15" t="n">
        <f aca="false">IF(A17="","",ROUND(C17-F17,2))</f>
        <v>235735.13</v>
      </c>
    </row>
    <row r="18" customFormat="false" ht="15" hidden="false" customHeight="false" outlineLevel="0" collapsed="false">
      <c r="A18" s="13" t="n">
        <f aca="false">IF(A17="","",IF(A17&lt;$B$10,A17+1,""))</f>
        <v>5</v>
      </c>
      <c r="B18" s="14" t="n">
        <f aca="false">IF(A18="","",EDATE($B$11,A18-1))</f>
        <v>46478</v>
      </c>
      <c r="C18" s="15" t="n">
        <f aca="false">IF(A18="","",IF(A18=1,$B$8,G17))</f>
        <v>235735.13</v>
      </c>
      <c r="D18" s="15" t="n">
        <f aca="false">IF(A18="","",IF(A18=$B$10,C18+E18,$E$9))</f>
        <v>4891.54</v>
      </c>
      <c r="E18" s="15" t="n">
        <f aca="false">IF(A18="","",ROUND(C18*$B$9/12,2))</f>
        <v>1276.9</v>
      </c>
      <c r="F18" s="15" t="n">
        <f aca="false">IF(A18="","",D18-E18)</f>
        <v>3614.64</v>
      </c>
      <c r="G18" s="15" t="n">
        <f aca="false">IF(A18="","",ROUND(C18-F18,2))</f>
        <v>232120.49</v>
      </c>
    </row>
    <row r="19" customFormat="false" ht="15" hidden="false" customHeight="false" outlineLevel="0" collapsed="false">
      <c r="A19" s="13" t="n">
        <f aca="false">IF(A18="","",IF(A18&lt;$B$10,A18+1,""))</f>
        <v>6</v>
      </c>
      <c r="B19" s="14" t="n">
        <f aca="false">IF(A19="","",EDATE($B$11,A19-1))</f>
        <v>46508</v>
      </c>
      <c r="C19" s="15" t="n">
        <f aca="false">IF(A19="","",IF(A19=1,$B$8,G18))</f>
        <v>232120.49</v>
      </c>
      <c r="D19" s="15" t="n">
        <f aca="false">IF(A19="","",IF(A19=$B$10,C19+E19,$E$9))</f>
        <v>4891.54</v>
      </c>
      <c r="E19" s="15" t="n">
        <f aca="false">IF(A19="","",ROUND(C19*$B$9/12,2))</f>
        <v>1257.32</v>
      </c>
      <c r="F19" s="15" t="n">
        <f aca="false">IF(A19="","",D19-E19)</f>
        <v>3634.22</v>
      </c>
      <c r="G19" s="15" t="n">
        <f aca="false">IF(A19="","",ROUND(C19-F19,2))</f>
        <v>228486.27</v>
      </c>
    </row>
    <row r="20" customFormat="false" ht="15" hidden="false" customHeight="false" outlineLevel="0" collapsed="false">
      <c r="A20" s="13" t="n">
        <f aca="false">IF(A19="","",IF(A19&lt;$B$10,A19+1,""))</f>
        <v>7</v>
      </c>
      <c r="B20" s="14" t="n">
        <f aca="false">IF(A20="","",EDATE($B$11,A20-1))</f>
        <v>46539</v>
      </c>
      <c r="C20" s="15" t="n">
        <f aca="false">IF(A20="","",IF(A20=1,$B$8,G19))</f>
        <v>228486.27</v>
      </c>
      <c r="D20" s="15" t="n">
        <f aca="false">IF(A20="","",IF(A20=$B$10,C20+E20,$E$9))</f>
        <v>4891.54</v>
      </c>
      <c r="E20" s="15" t="n">
        <f aca="false">IF(A20="","",ROUND(C20*$B$9/12,2))</f>
        <v>1237.63</v>
      </c>
      <c r="F20" s="15" t="n">
        <f aca="false">IF(A20="","",D20-E20)</f>
        <v>3653.91</v>
      </c>
      <c r="G20" s="15" t="n">
        <f aca="false">IF(A20="","",ROUND(C20-F20,2))</f>
        <v>224832.36</v>
      </c>
    </row>
    <row r="21" customFormat="false" ht="15" hidden="false" customHeight="false" outlineLevel="0" collapsed="false">
      <c r="A21" s="13" t="n">
        <f aca="false">IF(A20="","",IF(A20&lt;$B$10,A20+1,""))</f>
        <v>8</v>
      </c>
      <c r="B21" s="14" t="n">
        <f aca="false">IF(A21="","",EDATE($B$11,A21-1))</f>
        <v>46569</v>
      </c>
      <c r="C21" s="15" t="n">
        <f aca="false">IF(A21="","",IF(A21=1,$B$8,G20))</f>
        <v>224832.36</v>
      </c>
      <c r="D21" s="15" t="n">
        <f aca="false">IF(A21="","",IF(A21=$B$10,C21+E21,$E$9))</f>
        <v>4891.54</v>
      </c>
      <c r="E21" s="15" t="n">
        <f aca="false">IF(A21="","",ROUND(C21*$B$9/12,2))</f>
        <v>1217.84</v>
      </c>
      <c r="F21" s="15" t="n">
        <f aca="false">IF(A21="","",D21-E21)</f>
        <v>3673.7</v>
      </c>
      <c r="G21" s="15" t="n">
        <f aca="false">IF(A21="","",ROUND(C21-F21,2))</f>
        <v>221158.66</v>
      </c>
    </row>
    <row r="22" customFormat="false" ht="15" hidden="false" customHeight="false" outlineLevel="0" collapsed="false">
      <c r="A22" s="13" t="n">
        <f aca="false">IF(A21="","",IF(A21&lt;$B$10,A21+1,""))</f>
        <v>9</v>
      </c>
      <c r="B22" s="14" t="n">
        <f aca="false">IF(A22="","",EDATE($B$11,A22-1))</f>
        <v>46600</v>
      </c>
      <c r="C22" s="15" t="n">
        <f aca="false">IF(A22="","",IF(A22=1,$B$8,G21))</f>
        <v>221158.66</v>
      </c>
      <c r="D22" s="15" t="n">
        <f aca="false">IF(A22="","",IF(A22=$B$10,C22+E22,$E$9))</f>
        <v>4891.54</v>
      </c>
      <c r="E22" s="15" t="n">
        <f aca="false">IF(A22="","",ROUND(C22*$B$9/12,2))</f>
        <v>1197.94</v>
      </c>
      <c r="F22" s="15" t="n">
        <f aca="false">IF(A22="","",D22-E22)</f>
        <v>3693.6</v>
      </c>
      <c r="G22" s="15" t="n">
        <f aca="false">IF(A22="","",ROUND(C22-F22,2))</f>
        <v>217465.06</v>
      </c>
    </row>
    <row r="23" customFormat="false" ht="15" hidden="false" customHeight="false" outlineLevel="0" collapsed="false">
      <c r="A23" s="13" t="n">
        <f aca="false">IF(A22="","",IF(A22&lt;$B$10,A22+1,""))</f>
        <v>10</v>
      </c>
      <c r="B23" s="14" t="n">
        <f aca="false">IF(A23="","",EDATE($B$11,A23-1))</f>
        <v>46631</v>
      </c>
      <c r="C23" s="15" t="n">
        <f aca="false">IF(A23="","",IF(A23=1,$B$8,G22))</f>
        <v>217465.06</v>
      </c>
      <c r="D23" s="15" t="n">
        <f aca="false">IF(A23="","",IF(A23=$B$10,C23+E23,$E$9))</f>
        <v>4891.54</v>
      </c>
      <c r="E23" s="15" t="n">
        <f aca="false">IF(A23="","",ROUND(C23*$B$9/12,2))</f>
        <v>1177.94</v>
      </c>
      <c r="F23" s="15" t="n">
        <f aca="false">IF(A23="","",D23-E23)</f>
        <v>3713.6</v>
      </c>
      <c r="G23" s="15" t="n">
        <f aca="false">IF(A23="","",ROUND(C23-F23,2))</f>
        <v>213751.46</v>
      </c>
    </row>
    <row r="24" customFormat="false" ht="15" hidden="false" customHeight="false" outlineLevel="0" collapsed="false">
      <c r="A24" s="13" t="n">
        <f aca="false">IF(A23="","",IF(A23&lt;$B$10,A23+1,""))</f>
        <v>11</v>
      </c>
      <c r="B24" s="14" t="n">
        <f aca="false">IF(A24="","",EDATE($B$11,A24-1))</f>
        <v>46661</v>
      </c>
      <c r="C24" s="15" t="n">
        <f aca="false">IF(A24="","",IF(A24=1,$B$8,G23))</f>
        <v>213751.46</v>
      </c>
      <c r="D24" s="15" t="n">
        <f aca="false">IF(A24="","",IF(A24=$B$10,C24+E24,$E$9))</f>
        <v>4891.54</v>
      </c>
      <c r="E24" s="15" t="n">
        <f aca="false">IF(A24="","",ROUND(C24*$B$9/12,2))</f>
        <v>1157.82</v>
      </c>
      <c r="F24" s="15" t="n">
        <f aca="false">IF(A24="","",D24-E24)</f>
        <v>3733.72</v>
      </c>
      <c r="G24" s="15" t="n">
        <f aca="false">IF(A24="","",ROUND(C24-F24,2))</f>
        <v>210017.74</v>
      </c>
    </row>
    <row r="25" customFormat="false" ht="15" hidden="false" customHeight="false" outlineLevel="0" collapsed="false">
      <c r="A25" s="13" t="n">
        <f aca="false">IF(A24="","",IF(A24&lt;$B$10,A24+1,""))</f>
        <v>12</v>
      </c>
      <c r="B25" s="14" t="n">
        <f aca="false">IF(A25="","",EDATE($B$11,A25-1))</f>
        <v>46692</v>
      </c>
      <c r="C25" s="15" t="n">
        <f aca="false">IF(A25="","",IF(A25=1,$B$8,G24))</f>
        <v>210017.74</v>
      </c>
      <c r="D25" s="15" t="n">
        <f aca="false">IF(A25="","",IF(A25=$B$10,C25+E25,$E$9))</f>
        <v>4891.54</v>
      </c>
      <c r="E25" s="15" t="n">
        <f aca="false">IF(A25="","",ROUND(C25*$B$9/12,2))</f>
        <v>1137.6</v>
      </c>
      <c r="F25" s="15" t="n">
        <f aca="false">IF(A25="","",D25-E25)</f>
        <v>3753.94</v>
      </c>
      <c r="G25" s="15" t="n">
        <f aca="false">IF(A25="","",ROUND(C25-F25,2))</f>
        <v>206263.8</v>
      </c>
    </row>
    <row r="26" customFormat="false" ht="15" hidden="false" customHeight="false" outlineLevel="0" collapsed="false">
      <c r="A26" s="13" t="n">
        <f aca="false">IF(A25="","",IF(A25&lt;$B$10,A25+1,""))</f>
        <v>13</v>
      </c>
      <c r="B26" s="14" t="n">
        <f aca="false">IF(A26="","",EDATE($B$11,A26-1))</f>
        <v>46722</v>
      </c>
      <c r="C26" s="15" t="n">
        <f aca="false">IF(A26="","",IF(A26=1,$B$8,G25))</f>
        <v>206263.8</v>
      </c>
      <c r="D26" s="15" t="n">
        <f aca="false">IF(A26="","",IF(A26=$B$10,C26+E26,$E$9))</f>
        <v>4891.54</v>
      </c>
      <c r="E26" s="15" t="n">
        <f aca="false">IF(A26="","",ROUND(C26*$B$9/12,2))</f>
        <v>1117.26</v>
      </c>
      <c r="F26" s="15" t="n">
        <f aca="false">IF(A26="","",D26-E26)</f>
        <v>3774.28</v>
      </c>
      <c r="G26" s="15" t="n">
        <f aca="false">IF(A26="","",ROUND(C26-F26,2))</f>
        <v>202489.52</v>
      </c>
    </row>
    <row r="27" customFormat="false" ht="15" hidden="false" customHeight="false" outlineLevel="0" collapsed="false">
      <c r="A27" s="13" t="n">
        <f aca="false">IF(A26="","",IF(A26&lt;$B$10,A26+1,""))</f>
        <v>14</v>
      </c>
      <c r="B27" s="14" t="n">
        <f aca="false">IF(A27="","",EDATE($B$11,A27-1))</f>
        <v>46753</v>
      </c>
      <c r="C27" s="15" t="n">
        <f aca="false">IF(A27="","",IF(A27=1,$B$8,G26))</f>
        <v>202489.52</v>
      </c>
      <c r="D27" s="15" t="n">
        <f aca="false">IF(A27="","",IF(A27=$B$10,C27+E27,$E$9))</f>
        <v>4891.54</v>
      </c>
      <c r="E27" s="15" t="n">
        <f aca="false">IF(A27="","",ROUND(C27*$B$9/12,2))</f>
        <v>1096.82</v>
      </c>
      <c r="F27" s="15" t="n">
        <f aca="false">IF(A27="","",D27-E27)</f>
        <v>3794.72</v>
      </c>
      <c r="G27" s="15" t="n">
        <f aca="false">IF(A27="","",ROUND(C27-F27,2))</f>
        <v>198694.8</v>
      </c>
    </row>
    <row r="28" customFormat="false" ht="15" hidden="false" customHeight="false" outlineLevel="0" collapsed="false">
      <c r="A28" s="13" t="n">
        <f aca="false">IF(A27="","",IF(A27&lt;$B$10,A27+1,""))</f>
        <v>15</v>
      </c>
      <c r="B28" s="14" t="n">
        <f aca="false">IF(A28="","",EDATE($B$11,A28-1))</f>
        <v>46784</v>
      </c>
      <c r="C28" s="15" t="n">
        <f aca="false">IF(A28="","",IF(A28=1,$B$8,G27))</f>
        <v>198694.8</v>
      </c>
      <c r="D28" s="15" t="n">
        <f aca="false">IF(A28="","",IF(A28=$B$10,C28+E28,$E$9))</f>
        <v>4891.54</v>
      </c>
      <c r="E28" s="15" t="n">
        <f aca="false">IF(A28="","",ROUND(C28*$B$9/12,2))</f>
        <v>1076.26</v>
      </c>
      <c r="F28" s="15" t="n">
        <f aca="false">IF(A28="","",D28-E28)</f>
        <v>3815.28</v>
      </c>
      <c r="G28" s="15" t="n">
        <f aca="false">IF(A28="","",ROUND(C28-F28,2))</f>
        <v>194879.52</v>
      </c>
    </row>
    <row r="29" customFormat="false" ht="15" hidden="false" customHeight="false" outlineLevel="0" collapsed="false">
      <c r="A29" s="13" t="n">
        <f aca="false">IF(A28="","",IF(A28&lt;$B$10,A28+1,""))</f>
        <v>16</v>
      </c>
      <c r="B29" s="14" t="n">
        <f aca="false">IF(A29="","",EDATE($B$11,A29-1))</f>
        <v>46813</v>
      </c>
      <c r="C29" s="15" t="n">
        <f aca="false">IF(A29="","",IF(A29=1,$B$8,G28))</f>
        <v>194879.52</v>
      </c>
      <c r="D29" s="15" t="n">
        <f aca="false">IF(A29="","",IF(A29=$B$10,C29+E29,$E$9))</f>
        <v>4891.54</v>
      </c>
      <c r="E29" s="15" t="n">
        <f aca="false">IF(A29="","",ROUND(C29*$B$9/12,2))</f>
        <v>1055.6</v>
      </c>
      <c r="F29" s="15" t="n">
        <f aca="false">IF(A29="","",D29-E29)</f>
        <v>3835.94</v>
      </c>
      <c r="G29" s="15" t="n">
        <f aca="false">IF(A29="","",ROUND(C29-F29,2))</f>
        <v>191043.58</v>
      </c>
    </row>
    <row r="30" customFormat="false" ht="15" hidden="false" customHeight="false" outlineLevel="0" collapsed="false">
      <c r="A30" s="13" t="n">
        <f aca="false">IF(A29="","",IF(A29&lt;$B$10,A29+1,""))</f>
        <v>17</v>
      </c>
      <c r="B30" s="14" t="n">
        <f aca="false">IF(A30="","",EDATE($B$11,A30-1))</f>
        <v>46844</v>
      </c>
      <c r="C30" s="15" t="n">
        <f aca="false">IF(A30="","",IF(A30=1,$B$8,G29))</f>
        <v>191043.58</v>
      </c>
      <c r="D30" s="15" t="n">
        <f aca="false">IF(A30="","",IF(A30=$B$10,C30+E30,$E$9))</f>
        <v>4891.54</v>
      </c>
      <c r="E30" s="15" t="n">
        <f aca="false">IF(A30="","",ROUND(C30*$B$9/12,2))</f>
        <v>1034.82</v>
      </c>
      <c r="F30" s="15" t="n">
        <f aca="false">IF(A30="","",D30-E30)</f>
        <v>3856.72</v>
      </c>
      <c r="G30" s="15" t="n">
        <f aca="false">IF(A30="","",ROUND(C30-F30,2))</f>
        <v>187186.86</v>
      </c>
    </row>
    <row r="31" customFormat="false" ht="15" hidden="false" customHeight="false" outlineLevel="0" collapsed="false">
      <c r="A31" s="13" t="n">
        <f aca="false">IF(A30="","",IF(A30&lt;$B$10,A30+1,""))</f>
        <v>18</v>
      </c>
      <c r="B31" s="14" t="n">
        <f aca="false">IF(A31="","",EDATE($B$11,A31-1))</f>
        <v>46874</v>
      </c>
      <c r="C31" s="15" t="n">
        <f aca="false">IF(A31="","",IF(A31=1,$B$8,G30))</f>
        <v>187186.86</v>
      </c>
      <c r="D31" s="15" t="n">
        <f aca="false">IF(A31="","",IF(A31=$B$10,C31+E31,$E$9))</f>
        <v>4891.54</v>
      </c>
      <c r="E31" s="15" t="n">
        <f aca="false">IF(A31="","",ROUND(C31*$B$9/12,2))</f>
        <v>1013.93</v>
      </c>
      <c r="F31" s="15" t="n">
        <f aca="false">IF(A31="","",D31-E31)</f>
        <v>3877.61</v>
      </c>
      <c r="G31" s="15" t="n">
        <f aca="false">IF(A31="","",ROUND(C31-F31,2))</f>
        <v>183309.25</v>
      </c>
    </row>
    <row r="32" customFormat="false" ht="15" hidden="false" customHeight="false" outlineLevel="0" collapsed="false">
      <c r="A32" s="13" t="n">
        <f aca="false">IF(A31="","",IF(A31&lt;$B$10,A31+1,""))</f>
        <v>19</v>
      </c>
      <c r="B32" s="14" t="n">
        <f aca="false">IF(A32="","",EDATE($B$11,A32-1))</f>
        <v>46905</v>
      </c>
      <c r="C32" s="15" t="n">
        <f aca="false">IF(A32="","",IF(A32=1,$B$8,G31))</f>
        <v>183309.25</v>
      </c>
      <c r="D32" s="15" t="n">
        <f aca="false">IF(A32="","",IF(A32=$B$10,C32+E32,$E$9))</f>
        <v>4891.54</v>
      </c>
      <c r="E32" s="15" t="n">
        <f aca="false">IF(A32="","",ROUND(C32*$B$9/12,2))</f>
        <v>992.93</v>
      </c>
      <c r="F32" s="15" t="n">
        <f aca="false">IF(A32="","",D32-E32)</f>
        <v>3898.61</v>
      </c>
      <c r="G32" s="15" t="n">
        <f aca="false">IF(A32="","",ROUND(C32-F32,2))</f>
        <v>179410.64</v>
      </c>
    </row>
    <row r="33" customFormat="false" ht="15" hidden="false" customHeight="false" outlineLevel="0" collapsed="false">
      <c r="A33" s="13" t="n">
        <f aca="false">IF(A32="","",IF(A32&lt;$B$10,A32+1,""))</f>
        <v>20</v>
      </c>
      <c r="B33" s="14" t="n">
        <f aca="false">IF(A33="","",EDATE($B$11,A33-1))</f>
        <v>46935</v>
      </c>
      <c r="C33" s="15" t="n">
        <f aca="false">IF(A33="","",IF(A33=1,$B$8,G32))</f>
        <v>179410.64</v>
      </c>
      <c r="D33" s="15" t="n">
        <f aca="false">IF(A33="","",IF(A33=$B$10,C33+E33,$E$9))</f>
        <v>4891.54</v>
      </c>
      <c r="E33" s="15" t="n">
        <f aca="false">IF(A33="","",ROUND(C33*$B$9/12,2))</f>
        <v>971.81</v>
      </c>
      <c r="F33" s="15" t="n">
        <f aca="false">IF(A33="","",D33-E33)</f>
        <v>3919.73</v>
      </c>
      <c r="G33" s="15" t="n">
        <f aca="false">IF(A33="","",ROUND(C33-F33,2))</f>
        <v>175490.91</v>
      </c>
    </row>
    <row r="34" customFormat="false" ht="15" hidden="false" customHeight="false" outlineLevel="0" collapsed="false">
      <c r="A34" s="13" t="n">
        <f aca="false">IF(A33="","",IF(A33&lt;$B$10,A33+1,""))</f>
        <v>21</v>
      </c>
      <c r="B34" s="14" t="n">
        <f aca="false">IF(A34="","",EDATE($B$11,A34-1))</f>
        <v>46966</v>
      </c>
      <c r="C34" s="15" t="n">
        <f aca="false">IF(A34="","",IF(A34=1,$B$8,G33))</f>
        <v>175490.91</v>
      </c>
      <c r="D34" s="15" t="n">
        <f aca="false">IF(A34="","",IF(A34=$B$10,C34+E34,$E$9))</f>
        <v>4891.54</v>
      </c>
      <c r="E34" s="15" t="n">
        <f aca="false">IF(A34="","",ROUND(C34*$B$9/12,2))</f>
        <v>950.58</v>
      </c>
      <c r="F34" s="15" t="n">
        <f aca="false">IF(A34="","",D34-E34)</f>
        <v>3940.96</v>
      </c>
      <c r="G34" s="15" t="n">
        <f aca="false">IF(A34="","",ROUND(C34-F34,2))</f>
        <v>171549.95</v>
      </c>
    </row>
    <row r="35" customFormat="false" ht="15" hidden="false" customHeight="false" outlineLevel="0" collapsed="false">
      <c r="A35" s="13" t="n">
        <f aca="false">IF(A34="","",IF(A34&lt;$B$10,A34+1,""))</f>
        <v>22</v>
      </c>
      <c r="B35" s="14" t="n">
        <f aca="false">IF(A35="","",EDATE($B$11,A35-1))</f>
        <v>46997</v>
      </c>
      <c r="C35" s="15" t="n">
        <f aca="false">IF(A35="","",IF(A35=1,$B$8,G34))</f>
        <v>171549.95</v>
      </c>
      <c r="D35" s="15" t="n">
        <f aca="false">IF(A35="","",IF(A35=$B$10,C35+E35,$E$9))</f>
        <v>4891.54</v>
      </c>
      <c r="E35" s="15" t="n">
        <f aca="false">IF(A35="","",ROUND(C35*$B$9/12,2))</f>
        <v>929.23</v>
      </c>
      <c r="F35" s="15" t="n">
        <f aca="false">IF(A35="","",D35-E35)</f>
        <v>3962.31</v>
      </c>
      <c r="G35" s="15" t="n">
        <f aca="false">IF(A35="","",ROUND(C35-F35,2))</f>
        <v>167587.64</v>
      </c>
    </row>
    <row r="36" customFormat="false" ht="15" hidden="false" customHeight="false" outlineLevel="0" collapsed="false">
      <c r="A36" s="13" t="n">
        <f aca="false">IF(A35="","",IF(A35&lt;$B$10,A35+1,""))</f>
        <v>23</v>
      </c>
      <c r="B36" s="14" t="n">
        <f aca="false">IF(A36="","",EDATE($B$11,A36-1))</f>
        <v>47027</v>
      </c>
      <c r="C36" s="15" t="n">
        <f aca="false">IF(A36="","",IF(A36=1,$B$8,G35))</f>
        <v>167587.64</v>
      </c>
      <c r="D36" s="15" t="n">
        <f aca="false">IF(A36="","",IF(A36=$B$10,C36+E36,$E$9))</f>
        <v>4891.54</v>
      </c>
      <c r="E36" s="15" t="n">
        <f aca="false">IF(A36="","",ROUND(C36*$B$9/12,2))</f>
        <v>907.77</v>
      </c>
      <c r="F36" s="15" t="n">
        <f aca="false">IF(A36="","",D36-E36)</f>
        <v>3983.77</v>
      </c>
      <c r="G36" s="15" t="n">
        <f aca="false">IF(A36="","",ROUND(C36-F36,2))</f>
        <v>163603.87</v>
      </c>
    </row>
    <row r="37" customFormat="false" ht="15" hidden="false" customHeight="false" outlineLevel="0" collapsed="false">
      <c r="A37" s="13" t="n">
        <f aca="false">IF(A36="","",IF(A36&lt;$B$10,A36+1,""))</f>
        <v>24</v>
      </c>
      <c r="B37" s="14" t="n">
        <f aca="false">IF(A37="","",EDATE($B$11,A37-1))</f>
        <v>47058</v>
      </c>
      <c r="C37" s="15" t="n">
        <f aca="false">IF(A37="","",IF(A37=1,$B$8,G36))</f>
        <v>163603.87</v>
      </c>
      <c r="D37" s="15" t="n">
        <f aca="false">IF(A37="","",IF(A37=$B$10,C37+E37,$E$9))</f>
        <v>4891.54</v>
      </c>
      <c r="E37" s="15" t="n">
        <f aca="false">IF(A37="","",ROUND(C37*$B$9/12,2))</f>
        <v>886.19</v>
      </c>
      <c r="F37" s="15" t="n">
        <f aca="false">IF(A37="","",D37-E37)</f>
        <v>4005.35</v>
      </c>
      <c r="G37" s="15" t="n">
        <f aca="false">IF(A37="","",ROUND(C37-F37,2))</f>
        <v>159598.52</v>
      </c>
    </row>
    <row r="38" customFormat="false" ht="15" hidden="false" customHeight="false" outlineLevel="0" collapsed="false">
      <c r="A38" s="13" t="n">
        <f aca="false">IF(A37="","",IF(A37&lt;$B$10,A37+1,""))</f>
        <v>25</v>
      </c>
      <c r="B38" s="14" t="n">
        <f aca="false">IF(A38="","",EDATE($B$11,A38-1))</f>
        <v>47088</v>
      </c>
      <c r="C38" s="15" t="n">
        <f aca="false">IF(A38="","",IF(A38=1,$B$8,G37))</f>
        <v>159598.52</v>
      </c>
      <c r="D38" s="15" t="n">
        <f aca="false">IF(A38="","",IF(A38=$B$10,C38+E38,$E$9))</f>
        <v>4891.54</v>
      </c>
      <c r="E38" s="15" t="n">
        <f aca="false">IF(A38="","",ROUND(C38*$B$9/12,2))</f>
        <v>864.49</v>
      </c>
      <c r="F38" s="15" t="n">
        <f aca="false">IF(A38="","",D38-E38)</f>
        <v>4027.05</v>
      </c>
      <c r="G38" s="15" t="n">
        <f aca="false">IF(A38="","",ROUND(C38-F38,2))</f>
        <v>155571.47</v>
      </c>
    </row>
    <row r="39" customFormat="false" ht="15" hidden="false" customHeight="false" outlineLevel="0" collapsed="false">
      <c r="A39" s="13" t="n">
        <f aca="false">IF(A38="","",IF(A38&lt;$B$10,A38+1,""))</f>
        <v>26</v>
      </c>
      <c r="B39" s="14" t="n">
        <f aca="false">IF(A39="","",EDATE($B$11,A39-1))</f>
        <v>47119</v>
      </c>
      <c r="C39" s="15" t="n">
        <f aca="false">IF(A39="","",IF(A39=1,$B$8,G38))</f>
        <v>155571.47</v>
      </c>
      <c r="D39" s="15" t="n">
        <f aca="false">IF(A39="","",IF(A39=$B$10,C39+E39,$E$9))</f>
        <v>4891.54</v>
      </c>
      <c r="E39" s="15" t="n">
        <f aca="false">IF(A39="","",ROUND(C39*$B$9/12,2))</f>
        <v>842.68</v>
      </c>
      <c r="F39" s="15" t="n">
        <f aca="false">IF(A39="","",D39-E39)</f>
        <v>4048.86</v>
      </c>
      <c r="G39" s="15" t="n">
        <f aca="false">IF(A39="","",ROUND(C39-F39,2))</f>
        <v>151522.61</v>
      </c>
    </row>
    <row r="40" customFormat="false" ht="15" hidden="false" customHeight="false" outlineLevel="0" collapsed="false">
      <c r="A40" s="13" t="n">
        <f aca="false">IF(A39="","",IF(A39&lt;$B$10,A39+1,""))</f>
        <v>27</v>
      </c>
      <c r="B40" s="14" t="n">
        <f aca="false">IF(A40="","",EDATE($B$11,A40-1))</f>
        <v>47150</v>
      </c>
      <c r="C40" s="15" t="n">
        <f aca="false">IF(A40="","",IF(A40=1,$B$8,G39))</f>
        <v>151522.61</v>
      </c>
      <c r="D40" s="15" t="n">
        <f aca="false">IF(A40="","",IF(A40=$B$10,C40+E40,$E$9))</f>
        <v>4891.54</v>
      </c>
      <c r="E40" s="15" t="n">
        <f aca="false">IF(A40="","",ROUND(C40*$B$9/12,2))</f>
        <v>820.75</v>
      </c>
      <c r="F40" s="15" t="n">
        <f aca="false">IF(A40="","",D40-E40)</f>
        <v>4070.79</v>
      </c>
      <c r="G40" s="15" t="n">
        <f aca="false">IF(A40="","",ROUND(C40-F40,2))</f>
        <v>147451.82</v>
      </c>
    </row>
    <row r="41" customFormat="false" ht="15" hidden="false" customHeight="false" outlineLevel="0" collapsed="false">
      <c r="A41" s="13" t="n">
        <f aca="false">IF(A40="","",IF(A40&lt;$B$10,A40+1,""))</f>
        <v>28</v>
      </c>
      <c r="B41" s="14" t="n">
        <f aca="false">IF(A41="","",EDATE($B$11,A41-1))</f>
        <v>47178</v>
      </c>
      <c r="C41" s="15" t="n">
        <f aca="false">IF(A41="","",IF(A41=1,$B$8,G40))</f>
        <v>147451.82</v>
      </c>
      <c r="D41" s="15" t="n">
        <f aca="false">IF(A41="","",IF(A41=$B$10,C41+E41,$E$9))</f>
        <v>4891.54</v>
      </c>
      <c r="E41" s="15" t="n">
        <f aca="false">IF(A41="","",ROUND(C41*$B$9/12,2))</f>
        <v>798.7</v>
      </c>
      <c r="F41" s="15" t="n">
        <f aca="false">IF(A41="","",D41-E41)</f>
        <v>4092.84</v>
      </c>
      <c r="G41" s="15" t="n">
        <f aca="false">IF(A41="","",ROUND(C41-F41,2))</f>
        <v>143358.98</v>
      </c>
    </row>
    <row r="42" customFormat="false" ht="15" hidden="false" customHeight="false" outlineLevel="0" collapsed="false">
      <c r="A42" s="13" t="n">
        <f aca="false">IF(A41="","",IF(A41&lt;$B$10,A41+1,""))</f>
        <v>29</v>
      </c>
      <c r="B42" s="14" t="n">
        <f aca="false">IF(A42="","",EDATE($B$11,A42-1))</f>
        <v>47209</v>
      </c>
      <c r="C42" s="15" t="n">
        <f aca="false">IF(A42="","",IF(A42=1,$B$8,G41))</f>
        <v>143358.98</v>
      </c>
      <c r="D42" s="15" t="n">
        <f aca="false">IF(A42="","",IF(A42=$B$10,C42+E42,$E$9))</f>
        <v>4891.54</v>
      </c>
      <c r="E42" s="15" t="n">
        <f aca="false">IF(A42="","",ROUND(C42*$B$9/12,2))</f>
        <v>776.53</v>
      </c>
      <c r="F42" s="15" t="n">
        <f aca="false">IF(A42="","",D42-E42)</f>
        <v>4115.01</v>
      </c>
      <c r="G42" s="15" t="n">
        <f aca="false">IF(A42="","",ROUND(C42-F42,2))</f>
        <v>139243.97</v>
      </c>
    </row>
    <row r="43" customFormat="false" ht="15" hidden="false" customHeight="false" outlineLevel="0" collapsed="false">
      <c r="A43" s="13" t="n">
        <f aca="false">IF(A42="","",IF(A42&lt;$B$10,A42+1,""))</f>
        <v>30</v>
      </c>
      <c r="B43" s="14" t="n">
        <f aca="false">IF(A43="","",EDATE($B$11,A43-1))</f>
        <v>47239</v>
      </c>
      <c r="C43" s="15" t="n">
        <f aca="false">IF(A43="","",IF(A43=1,$B$8,G42))</f>
        <v>139243.97</v>
      </c>
      <c r="D43" s="15" t="n">
        <f aca="false">IF(A43="","",IF(A43=$B$10,C43+E43,$E$9))</f>
        <v>4891.54</v>
      </c>
      <c r="E43" s="15" t="n">
        <f aca="false">IF(A43="","",ROUND(C43*$B$9/12,2))</f>
        <v>754.24</v>
      </c>
      <c r="F43" s="15" t="n">
        <f aca="false">IF(A43="","",D43-E43)</f>
        <v>4137.3</v>
      </c>
      <c r="G43" s="15" t="n">
        <f aca="false">IF(A43="","",ROUND(C43-F43,2))</f>
        <v>135106.67</v>
      </c>
    </row>
    <row r="44" customFormat="false" ht="15" hidden="false" customHeight="false" outlineLevel="0" collapsed="false">
      <c r="A44" s="13" t="n">
        <f aca="false">IF(A43="","",IF(A43&lt;$B$10,A43+1,""))</f>
        <v>31</v>
      </c>
      <c r="B44" s="14" t="n">
        <f aca="false">IF(A44="","",EDATE($B$11,A44-1))</f>
        <v>47270</v>
      </c>
      <c r="C44" s="15" t="n">
        <f aca="false">IF(A44="","",IF(A44=1,$B$8,G43))</f>
        <v>135106.67</v>
      </c>
      <c r="D44" s="15" t="n">
        <f aca="false">IF(A44="","",IF(A44=$B$10,C44+E44,$E$9))</f>
        <v>4891.54</v>
      </c>
      <c r="E44" s="15" t="n">
        <f aca="false">IF(A44="","",ROUND(C44*$B$9/12,2))</f>
        <v>731.83</v>
      </c>
      <c r="F44" s="15" t="n">
        <f aca="false">IF(A44="","",D44-E44)</f>
        <v>4159.71</v>
      </c>
      <c r="G44" s="15" t="n">
        <f aca="false">IF(A44="","",ROUND(C44-F44,2))</f>
        <v>130946.96</v>
      </c>
    </row>
    <row r="45" customFormat="false" ht="15" hidden="false" customHeight="false" outlineLevel="0" collapsed="false">
      <c r="A45" s="13" t="n">
        <f aca="false">IF(A44="","",IF(A44&lt;$B$10,A44+1,""))</f>
        <v>32</v>
      </c>
      <c r="B45" s="14" t="n">
        <f aca="false">IF(A45="","",EDATE($B$11,A45-1))</f>
        <v>47300</v>
      </c>
      <c r="C45" s="15" t="n">
        <f aca="false">IF(A45="","",IF(A45=1,$B$8,G44))</f>
        <v>130946.96</v>
      </c>
      <c r="D45" s="15" t="n">
        <f aca="false">IF(A45="","",IF(A45=$B$10,C45+E45,$E$9))</f>
        <v>4891.54</v>
      </c>
      <c r="E45" s="15" t="n">
        <f aca="false">IF(A45="","",ROUND(C45*$B$9/12,2))</f>
        <v>709.3</v>
      </c>
      <c r="F45" s="15" t="n">
        <f aca="false">IF(A45="","",D45-E45)</f>
        <v>4182.24</v>
      </c>
      <c r="G45" s="15" t="n">
        <f aca="false">IF(A45="","",ROUND(C45-F45,2))</f>
        <v>126764.72</v>
      </c>
    </row>
    <row r="46" customFormat="false" ht="15" hidden="false" customHeight="false" outlineLevel="0" collapsed="false">
      <c r="A46" s="13" t="n">
        <f aca="false">IF(A45="","",IF(A45&lt;$B$10,A45+1,""))</f>
        <v>33</v>
      </c>
      <c r="B46" s="14" t="n">
        <f aca="false">IF(A46="","",EDATE($B$11,A46-1))</f>
        <v>47331</v>
      </c>
      <c r="C46" s="15" t="n">
        <f aca="false">IF(A46="","",IF(A46=1,$B$8,G45))</f>
        <v>126764.72</v>
      </c>
      <c r="D46" s="15" t="n">
        <f aca="false">IF(A46="","",IF(A46=$B$10,C46+E46,$E$9))</f>
        <v>4891.54</v>
      </c>
      <c r="E46" s="15" t="n">
        <f aca="false">IF(A46="","",ROUND(C46*$B$9/12,2))</f>
        <v>686.64</v>
      </c>
      <c r="F46" s="15" t="n">
        <f aca="false">IF(A46="","",D46-E46)</f>
        <v>4204.9</v>
      </c>
      <c r="G46" s="15" t="n">
        <f aca="false">IF(A46="","",ROUND(C46-F46,2))</f>
        <v>122559.82</v>
      </c>
    </row>
    <row r="47" customFormat="false" ht="15" hidden="false" customHeight="false" outlineLevel="0" collapsed="false">
      <c r="A47" s="13" t="n">
        <f aca="false">IF(A46="","",IF(A46&lt;$B$10,A46+1,""))</f>
        <v>34</v>
      </c>
      <c r="B47" s="14" t="n">
        <f aca="false">IF(A47="","",EDATE($B$11,A47-1))</f>
        <v>47362</v>
      </c>
      <c r="C47" s="15" t="n">
        <f aca="false">IF(A47="","",IF(A47=1,$B$8,G46))</f>
        <v>122559.82</v>
      </c>
      <c r="D47" s="15" t="n">
        <f aca="false">IF(A47="","",IF(A47=$B$10,C47+E47,$E$9))</f>
        <v>4891.54</v>
      </c>
      <c r="E47" s="15" t="n">
        <f aca="false">IF(A47="","",ROUND(C47*$B$9/12,2))</f>
        <v>663.87</v>
      </c>
      <c r="F47" s="15" t="n">
        <f aca="false">IF(A47="","",D47-E47)</f>
        <v>4227.67</v>
      </c>
      <c r="G47" s="15" t="n">
        <f aca="false">IF(A47="","",ROUND(C47-F47,2))</f>
        <v>118332.15</v>
      </c>
    </row>
    <row r="48" customFormat="false" ht="15" hidden="false" customHeight="false" outlineLevel="0" collapsed="false">
      <c r="A48" s="13" t="n">
        <f aca="false">IF(A47="","",IF(A47&lt;$B$10,A47+1,""))</f>
        <v>35</v>
      </c>
      <c r="B48" s="14" t="n">
        <f aca="false">IF(A48="","",EDATE($B$11,A48-1))</f>
        <v>47392</v>
      </c>
      <c r="C48" s="15" t="n">
        <f aca="false">IF(A48="","",IF(A48=1,$B$8,G47))</f>
        <v>118332.15</v>
      </c>
      <c r="D48" s="15" t="n">
        <f aca="false">IF(A48="","",IF(A48=$B$10,C48+E48,$E$9))</f>
        <v>4891.54</v>
      </c>
      <c r="E48" s="15" t="n">
        <f aca="false">IF(A48="","",ROUND(C48*$B$9/12,2))</f>
        <v>640.97</v>
      </c>
      <c r="F48" s="15" t="n">
        <f aca="false">IF(A48="","",D48-E48)</f>
        <v>4250.57</v>
      </c>
      <c r="G48" s="15" t="n">
        <f aca="false">IF(A48="","",ROUND(C48-F48,2))</f>
        <v>114081.58</v>
      </c>
    </row>
    <row r="49" customFormat="false" ht="15" hidden="false" customHeight="false" outlineLevel="0" collapsed="false">
      <c r="A49" s="13" t="n">
        <f aca="false">IF(A48="","",IF(A48&lt;$B$10,A48+1,""))</f>
        <v>36</v>
      </c>
      <c r="B49" s="14" t="n">
        <f aca="false">IF(A49="","",EDATE($B$11,A49-1))</f>
        <v>47423</v>
      </c>
      <c r="C49" s="15" t="n">
        <f aca="false">IF(A49="","",IF(A49=1,$B$8,G48))</f>
        <v>114081.58</v>
      </c>
      <c r="D49" s="15" t="n">
        <f aca="false">IF(A49="","",IF(A49=$B$10,C49+E49,$E$9))</f>
        <v>4891.54</v>
      </c>
      <c r="E49" s="15" t="n">
        <f aca="false">IF(A49="","",ROUND(C49*$B$9/12,2))</f>
        <v>617.94</v>
      </c>
      <c r="F49" s="15" t="n">
        <f aca="false">IF(A49="","",D49-E49)</f>
        <v>4273.6</v>
      </c>
      <c r="G49" s="15" t="n">
        <f aca="false">IF(A49="","",ROUND(C49-F49,2))</f>
        <v>109807.98</v>
      </c>
    </row>
    <row r="50" customFormat="false" ht="15" hidden="false" customHeight="false" outlineLevel="0" collapsed="false">
      <c r="A50" s="13" t="n">
        <f aca="false">IF(A49="","",IF(A49&lt;$B$10,A49+1,""))</f>
        <v>37</v>
      </c>
      <c r="B50" s="14" t="n">
        <f aca="false">IF(A50="","",EDATE($B$11,A50-1))</f>
        <v>47453</v>
      </c>
      <c r="C50" s="15" t="n">
        <f aca="false">IF(A50="","",IF(A50=1,$B$8,G49))</f>
        <v>109807.98</v>
      </c>
      <c r="D50" s="15" t="n">
        <f aca="false">IF(A50="","",IF(A50=$B$10,C50+E50,$E$9))</f>
        <v>4891.54</v>
      </c>
      <c r="E50" s="15" t="n">
        <f aca="false">IF(A50="","",ROUND(C50*$B$9/12,2))</f>
        <v>594.79</v>
      </c>
      <c r="F50" s="15" t="n">
        <f aca="false">IF(A50="","",D50-E50)</f>
        <v>4296.75</v>
      </c>
      <c r="G50" s="15" t="n">
        <f aca="false">IF(A50="","",ROUND(C50-F50,2))</f>
        <v>105511.23</v>
      </c>
    </row>
    <row r="51" customFormat="false" ht="15" hidden="false" customHeight="false" outlineLevel="0" collapsed="false">
      <c r="A51" s="13" t="n">
        <f aca="false">IF(A50="","",IF(A50&lt;$B$10,A50+1,""))</f>
        <v>38</v>
      </c>
      <c r="B51" s="14" t="n">
        <f aca="false">IF(A51="","",EDATE($B$11,A51-1))</f>
        <v>47484</v>
      </c>
      <c r="C51" s="15" t="n">
        <f aca="false">IF(A51="","",IF(A51=1,$B$8,G50))</f>
        <v>105511.23</v>
      </c>
      <c r="D51" s="15" t="n">
        <f aca="false">IF(A51="","",IF(A51=$B$10,C51+E51,$E$9))</f>
        <v>4891.54</v>
      </c>
      <c r="E51" s="15" t="n">
        <f aca="false">IF(A51="","",ROUND(C51*$B$9/12,2))</f>
        <v>571.52</v>
      </c>
      <c r="F51" s="15" t="n">
        <f aca="false">IF(A51="","",D51-E51)</f>
        <v>4320.02</v>
      </c>
      <c r="G51" s="15" t="n">
        <f aca="false">IF(A51="","",ROUND(C51-F51,2))</f>
        <v>101191.21</v>
      </c>
    </row>
    <row r="52" customFormat="false" ht="15" hidden="false" customHeight="false" outlineLevel="0" collapsed="false">
      <c r="A52" s="13" t="n">
        <f aca="false">IF(A51="","",IF(A51&lt;$B$10,A51+1,""))</f>
        <v>39</v>
      </c>
      <c r="B52" s="14" t="n">
        <f aca="false">IF(A52="","",EDATE($B$11,A52-1))</f>
        <v>47515</v>
      </c>
      <c r="C52" s="15" t="n">
        <f aca="false">IF(A52="","",IF(A52=1,$B$8,G51))</f>
        <v>101191.21</v>
      </c>
      <c r="D52" s="15" t="n">
        <f aca="false">IF(A52="","",IF(A52=$B$10,C52+E52,$E$9))</f>
        <v>4891.54</v>
      </c>
      <c r="E52" s="15" t="n">
        <f aca="false">IF(A52="","",ROUND(C52*$B$9/12,2))</f>
        <v>548.12</v>
      </c>
      <c r="F52" s="15" t="n">
        <f aca="false">IF(A52="","",D52-E52)</f>
        <v>4343.42</v>
      </c>
      <c r="G52" s="15" t="n">
        <f aca="false">IF(A52="","",ROUND(C52-F52,2))</f>
        <v>96847.79</v>
      </c>
    </row>
    <row r="53" customFormat="false" ht="15" hidden="false" customHeight="false" outlineLevel="0" collapsed="false">
      <c r="A53" s="13" t="n">
        <f aca="false">IF(A52="","",IF(A52&lt;$B$10,A52+1,""))</f>
        <v>40</v>
      </c>
      <c r="B53" s="14" t="n">
        <f aca="false">IF(A53="","",EDATE($B$11,A53-1))</f>
        <v>47543</v>
      </c>
      <c r="C53" s="15" t="n">
        <f aca="false">IF(A53="","",IF(A53=1,$B$8,G52))</f>
        <v>96847.79</v>
      </c>
      <c r="D53" s="15" t="n">
        <f aca="false">IF(A53="","",IF(A53=$B$10,C53+E53,$E$9))</f>
        <v>4891.54</v>
      </c>
      <c r="E53" s="15" t="n">
        <f aca="false">IF(A53="","",ROUND(C53*$B$9/12,2))</f>
        <v>524.59</v>
      </c>
      <c r="F53" s="15" t="n">
        <f aca="false">IF(A53="","",D53-E53)</f>
        <v>4366.95</v>
      </c>
      <c r="G53" s="15" t="n">
        <f aca="false">IF(A53="","",ROUND(C53-F53,2))</f>
        <v>92480.84</v>
      </c>
    </row>
    <row r="54" customFormat="false" ht="15" hidden="false" customHeight="false" outlineLevel="0" collapsed="false">
      <c r="A54" s="13" t="n">
        <f aca="false">IF(A53="","",IF(A53&lt;$B$10,A53+1,""))</f>
        <v>41</v>
      </c>
      <c r="B54" s="14" t="n">
        <f aca="false">IF(A54="","",EDATE($B$11,A54-1))</f>
        <v>47574</v>
      </c>
      <c r="C54" s="15" t="n">
        <f aca="false">IF(A54="","",IF(A54=1,$B$8,G53))</f>
        <v>92480.84</v>
      </c>
      <c r="D54" s="15" t="n">
        <f aca="false">IF(A54="","",IF(A54=$B$10,C54+E54,$E$9))</f>
        <v>4891.54</v>
      </c>
      <c r="E54" s="15" t="n">
        <f aca="false">IF(A54="","",ROUND(C54*$B$9/12,2))</f>
        <v>500.94</v>
      </c>
      <c r="F54" s="15" t="n">
        <f aca="false">IF(A54="","",D54-E54)</f>
        <v>4390.6</v>
      </c>
      <c r="G54" s="15" t="n">
        <f aca="false">IF(A54="","",ROUND(C54-F54,2))</f>
        <v>88090.24</v>
      </c>
    </row>
    <row r="55" customFormat="false" ht="15" hidden="false" customHeight="false" outlineLevel="0" collapsed="false">
      <c r="A55" s="13" t="n">
        <f aca="false">IF(A54="","",IF(A54&lt;$B$10,A54+1,""))</f>
        <v>42</v>
      </c>
      <c r="B55" s="14" t="n">
        <f aca="false">IF(A55="","",EDATE($B$11,A55-1))</f>
        <v>47604</v>
      </c>
      <c r="C55" s="15" t="n">
        <f aca="false">IF(A55="","",IF(A55=1,$B$8,G54))</f>
        <v>88090.24</v>
      </c>
      <c r="D55" s="15" t="n">
        <f aca="false">IF(A55="","",IF(A55=$B$10,C55+E55,$E$9))</f>
        <v>4891.54</v>
      </c>
      <c r="E55" s="15" t="n">
        <f aca="false">IF(A55="","",ROUND(C55*$B$9/12,2))</f>
        <v>477.16</v>
      </c>
      <c r="F55" s="15" t="n">
        <f aca="false">IF(A55="","",D55-E55)</f>
        <v>4414.38</v>
      </c>
      <c r="G55" s="15" t="n">
        <f aca="false">IF(A55="","",ROUND(C55-F55,2))</f>
        <v>83675.86</v>
      </c>
    </row>
    <row r="56" customFormat="false" ht="15" hidden="false" customHeight="false" outlineLevel="0" collapsed="false">
      <c r="A56" s="13" t="n">
        <f aca="false">IF(A55="","",IF(A55&lt;$B$10,A55+1,""))</f>
        <v>43</v>
      </c>
      <c r="B56" s="14" t="n">
        <f aca="false">IF(A56="","",EDATE($B$11,A56-1))</f>
        <v>47635</v>
      </c>
      <c r="C56" s="15" t="n">
        <f aca="false">IF(A56="","",IF(A56=1,$B$8,G55))</f>
        <v>83675.86</v>
      </c>
      <c r="D56" s="15" t="n">
        <f aca="false">IF(A56="","",IF(A56=$B$10,C56+E56,$E$9))</f>
        <v>4891.54</v>
      </c>
      <c r="E56" s="15" t="n">
        <f aca="false">IF(A56="","",ROUND(C56*$B$9/12,2))</f>
        <v>453.24</v>
      </c>
      <c r="F56" s="15" t="n">
        <f aca="false">IF(A56="","",D56-E56)</f>
        <v>4438.3</v>
      </c>
      <c r="G56" s="15" t="n">
        <f aca="false">IF(A56="","",ROUND(C56-F56,2))</f>
        <v>79237.56</v>
      </c>
    </row>
    <row r="57" customFormat="false" ht="15" hidden="false" customHeight="false" outlineLevel="0" collapsed="false">
      <c r="A57" s="13" t="n">
        <f aca="false">IF(A56="","",IF(A56&lt;$B$10,A56+1,""))</f>
        <v>44</v>
      </c>
      <c r="B57" s="14" t="n">
        <f aca="false">IF(A57="","",EDATE($B$11,A57-1))</f>
        <v>47665</v>
      </c>
      <c r="C57" s="15" t="n">
        <f aca="false">IF(A57="","",IF(A57=1,$B$8,G56))</f>
        <v>79237.56</v>
      </c>
      <c r="D57" s="15" t="n">
        <f aca="false">IF(A57="","",IF(A57=$B$10,C57+E57,$E$9))</f>
        <v>4891.54</v>
      </c>
      <c r="E57" s="15" t="n">
        <f aca="false">IF(A57="","",ROUND(C57*$B$9/12,2))</f>
        <v>429.2</v>
      </c>
      <c r="F57" s="15" t="n">
        <f aca="false">IF(A57="","",D57-E57)</f>
        <v>4462.34</v>
      </c>
      <c r="G57" s="15" t="n">
        <f aca="false">IF(A57="","",ROUND(C57-F57,2))</f>
        <v>74775.22</v>
      </c>
    </row>
    <row r="58" customFormat="false" ht="15" hidden="false" customHeight="false" outlineLevel="0" collapsed="false">
      <c r="A58" s="13" t="n">
        <f aca="false">IF(A57="","",IF(A57&lt;$B$10,A57+1,""))</f>
        <v>45</v>
      </c>
      <c r="B58" s="14" t="n">
        <f aca="false">IF(A58="","",EDATE($B$11,A58-1))</f>
        <v>47696</v>
      </c>
      <c r="C58" s="15" t="n">
        <f aca="false">IF(A58="","",IF(A58=1,$B$8,G57))</f>
        <v>74775.22</v>
      </c>
      <c r="D58" s="15" t="n">
        <f aca="false">IF(A58="","",IF(A58=$B$10,C58+E58,$E$9))</f>
        <v>4891.54</v>
      </c>
      <c r="E58" s="15" t="n">
        <f aca="false">IF(A58="","",ROUND(C58*$B$9/12,2))</f>
        <v>405.03</v>
      </c>
      <c r="F58" s="15" t="n">
        <f aca="false">IF(A58="","",D58-E58)</f>
        <v>4486.51</v>
      </c>
      <c r="G58" s="15" t="n">
        <f aca="false">IF(A58="","",ROUND(C58-F58,2))</f>
        <v>70288.71</v>
      </c>
    </row>
    <row r="59" customFormat="false" ht="15" hidden="false" customHeight="false" outlineLevel="0" collapsed="false">
      <c r="A59" s="13" t="n">
        <f aca="false">IF(A58="","",IF(A58&lt;$B$10,A58+1,""))</f>
        <v>46</v>
      </c>
      <c r="B59" s="14" t="n">
        <f aca="false">IF(A59="","",EDATE($B$11,A59-1))</f>
        <v>47727</v>
      </c>
      <c r="C59" s="15" t="n">
        <f aca="false">IF(A59="","",IF(A59=1,$B$8,G58))</f>
        <v>70288.71</v>
      </c>
      <c r="D59" s="15" t="n">
        <f aca="false">IF(A59="","",IF(A59=$B$10,C59+E59,$E$9))</f>
        <v>4891.54</v>
      </c>
      <c r="E59" s="15" t="n">
        <f aca="false">IF(A59="","",ROUND(C59*$B$9/12,2))</f>
        <v>380.73</v>
      </c>
      <c r="F59" s="15" t="n">
        <f aca="false">IF(A59="","",D59-E59)</f>
        <v>4510.81</v>
      </c>
      <c r="G59" s="15" t="n">
        <f aca="false">IF(A59="","",ROUND(C59-F59,2))</f>
        <v>65777.9</v>
      </c>
    </row>
    <row r="60" customFormat="false" ht="15" hidden="false" customHeight="false" outlineLevel="0" collapsed="false">
      <c r="A60" s="13" t="n">
        <f aca="false">IF(A59="","",IF(A59&lt;$B$10,A59+1,""))</f>
        <v>47</v>
      </c>
      <c r="B60" s="14" t="n">
        <f aca="false">IF(A60="","",EDATE($B$11,A60-1))</f>
        <v>47757</v>
      </c>
      <c r="C60" s="15" t="n">
        <f aca="false">IF(A60="","",IF(A60=1,$B$8,G59))</f>
        <v>65777.9</v>
      </c>
      <c r="D60" s="15" t="n">
        <f aca="false">IF(A60="","",IF(A60=$B$10,C60+E60,$E$9))</f>
        <v>4891.54</v>
      </c>
      <c r="E60" s="15" t="n">
        <f aca="false">IF(A60="","",ROUND(C60*$B$9/12,2))</f>
        <v>356.3</v>
      </c>
      <c r="F60" s="15" t="n">
        <f aca="false">IF(A60="","",D60-E60)</f>
        <v>4535.24</v>
      </c>
      <c r="G60" s="15" t="n">
        <f aca="false">IF(A60="","",ROUND(C60-F60,2))</f>
        <v>61242.66</v>
      </c>
    </row>
    <row r="61" customFormat="false" ht="15" hidden="false" customHeight="false" outlineLevel="0" collapsed="false">
      <c r="A61" s="13" t="n">
        <f aca="false">IF(A60="","",IF(A60&lt;$B$10,A60+1,""))</f>
        <v>48</v>
      </c>
      <c r="B61" s="14" t="n">
        <f aca="false">IF(A61="","",EDATE($B$11,A61-1))</f>
        <v>47788</v>
      </c>
      <c r="C61" s="15" t="n">
        <f aca="false">IF(A61="","",IF(A61=1,$B$8,G60))</f>
        <v>61242.66</v>
      </c>
      <c r="D61" s="15" t="n">
        <f aca="false">IF(A61="","",IF(A61=$B$10,C61+E61,$E$9))</f>
        <v>4891.54</v>
      </c>
      <c r="E61" s="15" t="n">
        <f aca="false">IF(A61="","",ROUND(C61*$B$9/12,2))</f>
        <v>331.73</v>
      </c>
      <c r="F61" s="15" t="n">
        <f aca="false">IF(A61="","",D61-E61)</f>
        <v>4559.81</v>
      </c>
      <c r="G61" s="15" t="n">
        <f aca="false">IF(A61="","",ROUND(C61-F61,2))</f>
        <v>56682.85</v>
      </c>
    </row>
    <row r="62" customFormat="false" ht="15" hidden="false" customHeight="false" outlineLevel="0" collapsed="false">
      <c r="A62" s="13" t="n">
        <f aca="false">IF(A61="","",IF(A61&lt;$B$10,A61+1,""))</f>
        <v>49</v>
      </c>
      <c r="B62" s="14" t="n">
        <f aca="false">IF(A62="","",EDATE($B$11,A62-1))</f>
        <v>47818</v>
      </c>
      <c r="C62" s="15" t="n">
        <f aca="false">IF(A62="","",IF(A62=1,$B$8,G61))</f>
        <v>56682.85</v>
      </c>
      <c r="D62" s="15" t="n">
        <f aca="false">IF(A62="","",IF(A62=$B$10,C62+E62,$E$9))</f>
        <v>4891.54</v>
      </c>
      <c r="E62" s="15" t="n">
        <f aca="false">IF(A62="","",ROUND(C62*$B$9/12,2))</f>
        <v>307.03</v>
      </c>
      <c r="F62" s="15" t="n">
        <f aca="false">IF(A62="","",D62-E62)</f>
        <v>4584.51</v>
      </c>
      <c r="G62" s="15" t="n">
        <f aca="false">IF(A62="","",ROUND(C62-F62,2))</f>
        <v>52098.34</v>
      </c>
    </row>
    <row r="63" customFormat="false" ht="15" hidden="false" customHeight="false" outlineLevel="0" collapsed="false">
      <c r="A63" s="13" t="n">
        <f aca="false">IF(A62="","",IF(A62&lt;$B$10,A62+1,""))</f>
        <v>50</v>
      </c>
      <c r="B63" s="14" t="n">
        <f aca="false">IF(A63="","",EDATE($B$11,A63-1))</f>
        <v>47849</v>
      </c>
      <c r="C63" s="15" t="n">
        <f aca="false">IF(A63="","",IF(A63=1,$B$8,G62))</f>
        <v>52098.34</v>
      </c>
      <c r="D63" s="15" t="n">
        <f aca="false">IF(A63="","",IF(A63=$B$10,C63+E63,$E$9))</f>
        <v>4891.54</v>
      </c>
      <c r="E63" s="15" t="n">
        <f aca="false">IF(A63="","",ROUND(C63*$B$9/12,2))</f>
        <v>282.2</v>
      </c>
      <c r="F63" s="15" t="n">
        <f aca="false">IF(A63="","",D63-E63)</f>
        <v>4609.34</v>
      </c>
      <c r="G63" s="15" t="n">
        <f aca="false">IF(A63="","",ROUND(C63-F63,2))</f>
        <v>47489</v>
      </c>
    </row>
    <row r="64" customFormat="false" ht="15" hidden="false" customHeight="false" outlineLevel="0" collapsed="false">
      <c r="A64" s="13" t="n">
        <f aca="false">IF(A63="","",IF(A63&lt;$B$10,A63+1,""))</f>
        <v>51</v>
      </c>
      <c r="B64" s="14" t="n">
        <f aca="false">IF(A64="","",EDATE($B$11,A64-1))</f>
        <v>47880</v>
      </c>
      <c r="C64" s="15" t="n">
        <f aca="false">IF(A64="","",IF(A64=1,$B$8,G63))</f>
        <v>47489</v>
      </c>
      <c r="D64" s="15" t="n">
        <f aca="false">IF(A64="","",IF(A64=$B$10,C64+E64,$E$9))</f>
        <v>4891.54</v>
      </c>
      <c r="E64" s="15" t="n">
        <f aca="false">IF(A64="","",ROUND(C64*$B$9/12,2))</f>
        <v>257.23</v>
      </c>
      <c r="F64" s="15" t="n">
        <f aca="false">IF(A64="","",D64-E64)</f>
        <v>4634.31</v>
      </c>
      <c r="G64" s="15" t="n">
        <f aca="false">IF(A64="","",ROUND(C64-F64,2))</f>
        <v>42854.69</v>
      </c>
    </row>
    <row r="65" customFormat="false" ht="15" hidden="false" customHeight="false" outlineLevel="0" collapsed="false">
      <c r="A65" s="13" t="n">
        <f aca="false">IF(A64="","",IF(A64&lt;$B$10,A64+1,""))</f>
        <v>52</v>
      </c>
      <c r="B65" s="14" t="n">
        <f aca="false">IF(A65="","",EDATE($B$11,A65-1))</f>
        <v>47908</v>
      </c>
      <c r="C65" s="15" t="n">
        <f aca="false">IF(A65="","",IF(A65=1,$B$8,G64))</f>
        <v>42854.69</v>
      </c>
      <c r="D65" s="15" t="n">
        <f aca="false">IF(A65="","",IF(A65=$B$10,C65+E65,$E$9))</f>
        <v>4891.54</v>
      </c>
      <c r="E65" s="15" t="n">
        <f aca="false">IF(A65="","",ROUND(C65*$B$9/12,2))</f>
        <v>232.13</v>
      </c>
      <c r="F65" s="15" t="n">
        <f aca="false">IF(A65="","",D65-E65)</f>
        <v>4659.41</v>
      </c>
      <c r="G65" s="15" t="n">
        <f aca="false">IF(A65="","",ROUND(C65-F65,2))</f>
        <v>38195.28</v>
      </c>
    </row>
    <row r="66" customFormat="false" ht="15" hidden="false" customHeight="false" outlineLevel="0" collapsed="false">
      <c r="A66" s="13" t="n">
        <f aca="false">IF(A65="","",IF(A65&lt;$B$10,A65+1,""))</f>
        <v>53</v>
      </c>
      <c r="B66" s="14" t="n">
        <f aca="false">IF(A66="","",EDATE($B$11,A66-1))</f>
        <v>47939</v>
      </c>
      <c r="C66" s="15" t="n">
        <f aca="false">IF(A66="","",IF(A66=1,$B$8,G65))</f>
        <v>38195.28</v>
      </c>
      <c r="D66" s="15" t="n">
        <f aca="false">IF(A66="","",IF(A66=$B$10,C66+E66,$E$9))</f>
        <v>4891.54</v>
      </c>
      <c r="E66" s="15" t="n">
        <f aca="false">IF(A66="","",ROUND(C66*$B$9/12,2))</f>
        <v>206.89</v>
      </c>
      <c r="F66" s="15" t="n">
        <f aca="false">IF(A66="","",D66-E66)</f>
        <v>4684.65</v>
      </c>
      <c r="G66" s="15" t="n">
        <f aca="false">IF(A66="","",ROUND(C66-F66,2))</f>
        <v>33510.63</v>
      </c>
    </row>
    <row r="67" customFormat="false" ht="15" hidden="false" customHeight="false" outlineLevel="0" collapsed="false">
      <c r="A67" s="13" t="n">
        <f aca="false">IF(A66="","",IF(A66&lt;$B$10,A66+1,""))</f>
        <v>54</v>
      </c>
      <c r="B67" s="14" t="n">
        <f aca="false">IF(A67="","",EDATE($B$11,A67-1))</f>
        <v>47969</v>
      </c>
      <c r="C67" s="15" t="n">
        <f aca="false">IF(A67="","",IF(A67=1,$B$8,G66))</f>
        <v>33510.63</v>
      </c>
      <c r="D67" s="15" t="n">
        <f aca="false">IF(A67="","",IF(A67=$B$10,C67+E67,$E$9))</f>
        <v>4891.54</v>
      </c>
      <c r="E67" s="15" t="n">
        <f aca="false">IF(A67="","",ROUND(C67*$B$9/12,2))</f>
        <v>181.52</v>
      </c>
      <c r="F67" s="15" t="n">
        <f aca="false">IF(A67="","",D67-E67)</f>
        <v>4710.02</v>
      </c>
      <c r="G67" s="15" t="n">
        <f aca="false">IF(A67="","",ROUND(C67-F67,2))</f>
        <v>28800.61</v>
      </c>
    </row>
    <row r="68" customFormat="false" ht="15" hidden="false" customHeight="false" outlineLevel="0" collapsed="false">
      <c r="A68" s="13" t="n">
        <f aca="false">IF(A67="","",IF(A67&lt;$B$10,A67+1,""))</f>
        <v>55</v>
      </c>
      <c r="B68" s="14" t="n">
        <f aca="false">IF(A68="","",EDATE($B$11,A68-1))</f>
        <v>48000</v>
      </c>
      <c r="C68" s="15" t="n">
        <f aca="false">IF(A68="","",IF(A68=1,$B$8,G67))</f>
        <v>28800.61</v>
      </c>
      <c r="D68" s="15" t="n">
        <f aca="false">IF(A68="","",IF(A68=$B$10,C68+E68,$E$9))</f>
        <v>4891.54</v>
      </c>
      <c r="E68" s="15" t="n">
        <f aca="false">IF(A68="","",ROUND(C68*$B$9/12,2))</f>
        <v>156</v>
      </c>
      <c r="F68" s="15" t="n">
        <f aca="false">IF(A68="","",D68-E68)</f>
        <v>4735.54</v>
      </c>
      <c r="G68" s="15" t="n">
        <f aca="false">IF(A68="","",ROUND(C68-F68,2))</f>
        <v>24065.07</v>
      </c>
    </row>
    <row r="69" customFormat="false" ht="15" hidden="false" customHeight="false" outlineLevel="0" collapsed="false">
      <c r="A69" s="13" t="n">
        <f aca="false">IF(A68="","",IF(A68&lt;$B$10,A68+1,""))</f>
        <v>56</v>
      </c>
      <c r="B69" s="14" t="n">
        <f aca="false">IF(A69="","",EDATE($B$11,A69-1))</f>
        <v>48030</v>
      </c>
      <c r="C69" s="15" t="n">
        <f aca="false">IF(A69="","",IF(A69=1,$B$8,G68))</f>
        <v>24065.07</v>
      </c>
      <c r="D69" s="15" t="n">
        <f aca="false">IF(A69="","",IF(A69=$B$10,C69+E69,$E$9))</f>
        <v>4891.54</v>
      </c>
      <c r="E69" s="15" t="n">
        <f aca="false">IF(A69="","",ROUND(C69*$B$9/12,2))</f>
        <v>130.35</v>
      </c>
      <c r="F69" s="15" t="n">
        <f aca="false">IF(A69="","",D69-E69)</f>
        <v>4761.19</v>
      </c>
      <c r="G69" s="15" t="n">
        <f aca="false">IF(A69="","",ROUND(C69-F69,2))</f>
        <v>19303.88</v>
      </c>
    </row>
    <row r="70" customFormat="false" ht="15" hidden="false" customHeight="false" outlineLevel="0" collapsed="false">
      <c r="A70" s="13" t="n">
        <f aca="false">IF(A69="","",IF(A69&lt;$B$10,A69+1,""))</f>
        <v>57</v>
      </c>
      <c r="B70" s="14" t="n">
        <f aca="false">IF(A70="","",EDATE($B$11,A70-1))</f>
        <v>48061</v>
      </c>
      <c r="C70" s="15" t="n">
        <f aca="false">IF(A70="","",IF(A70=1,$B$8,G69))</f>
        <v>19303.88</v>
      </c>
      <c r="D70" s="15" t="n">
        <f aca="false">IF(A70="","",IF(A70=$B$10,C70+E70,$E$9))</f>
        <v>4891.54</v>
      </c>
      <c r="E70" s="15" t="n">
        <f aca="false">IF(A70="","",ROUND(C70*$B$9/12,2))</f>
        <v>104.56</v>
      </c>
      <c r="F70" s="15" t="n">
        <f aca="false">IF(A70="","",D70-E70)</f>
        <v>4786.98</v>
      </c>
      <c r="G70" s="15" t="n">
        <f aca="false">IF(A70="","",ROUND(C70-F70,2))</f>
        <v>14516.9</v>
      </c>
    </row>
    <row r="71" customFormat="false" ht="15" hidden="false" customHeight="false" outlineLevel="0" collapsed="false">
      <c r="A71" s="13" t="n">
        <f aca="false">IF(A70="","",IF(A70&lt;$B$10,A70+1,""))</f>
        <v>58</v>
      </c>
      <c r="B71" s="14" t="n">
        <f aca="false">IF(A71="","",EDATE($B$11,A71-1))</f>
        <v>48092</v>
      </c>
      <c r="C71" s="15" t="n">
        <f aca="false">IF(A71="","",IF(A71=1,$B$8,G70))</f>
        <v>14516.9</v>
      </c>
      <c r="D71" s="15" t="n">
        <f aca="false">IF(A71="","",IF(A71=$B$10,C71+E71,$E$9))</f>
        <v>4891.54</v>
      </c>
      <c r="E71" s="15" t="n">
        <f aca="false">IF(A71="","",ROUND(C71*$B$9/12,2))</f>
        <v>78.63</v>
      </c>
      <c r="F71" s="15" t="n">
        <f aca="false">IF(A71="","",D71-E71)</f>
        <v>4812.91</v>
      </c>
      <c r="G71" s="15" t="n">
        <f aca="false">IF(A71="","",ROUND(C71-F71,2))</f>
        <v>9703.99</v>
      </c>
    </row>
    <row r="72" customFormat="false" ht="15" hidden="false" customHeight="false" outlineLevel="0" collapsed="false">
      <c r="A72" s="13" t="n">
        <f aca="false">IF(A71="","",IF(A71&lt;$B$10,A71+1,""))</f>
        <v>59</v>
      </c>
      <c r="B72" s="14" t="n">
        <f aca="false">IF(A72="","",EDATE($B$11,A72-1))</f>
        <v>48122</v>
      </c>
      <c r="C72" s="15" t="n">
        <f aca="false">IF(A72="","",IF(A72=1,$B$8,G71))</f>
        <v>9703.99</v>
      </c>
      <c r="D72" s="15" t="n">
        <f aca="false">IF(A72="","",IF(A72=$B$10,C72+E72,$E$9))</f>
        <v>4891.54</v>
      </c>
      <c r="E72" s="15" t="n">
        <f aca="false">IF(A72="","",ROUND(C72*$B$9/12,2))</f>
        <v>52.56</v>
      </c>
      <c r="F72" s="15" t="n">
        <f aca="false">IF(A72="","",D72-E72)</f>
        <v>4838.98</v>
      </c>
      <c r="G72" s="15" t="n">
        <f aca="false">IF(A72="","",ROUND(C72-F72,2))</f>
        <v>4865.01</v>
      </c>
    </row>
    <row r="73" customFormat="false" ht="15" hidden="false" customHeight="false" outlineLevel="0" collapsed="false">
      <c r="A73" s="13" t="n">
        <f aca="false">IF(A72="","",IF(A72&lt;$B$10,A72+1,""))</f>
        <v>60</v>
      </c>
      <c r="B73" s="14" t="n">
        <f aca="false">IF(A73="","",EDATE($B$11,A73-1))</f>
        <v>48153</v>
      </c>
      <c r="C73" s="15" t="n">
        <f aca="false">IF(A73="","",IF(A73=1,$B$8,G72))</f>
        <v>4865.01</v>
      </c>
      <c r="D73" s="15" t="n">
        <f aca="false">IF(A73="","",IF(A73=$B$10,C73+E73,$E$9))</f>
        <v>4891.36</v>
      </c>
      <c r="E73" s="15" t="n">
        <f aca="false">IF(A73="","",ROUND(C73*$B$9/12,2))</f>
        <v>26.35</v>
      </c>
      <c r="F73" s="15" t="n">
        <f aca="false">IF(A73="","",D73-E73)</f>
        <v>4865.01</v>
      </c>
      <c r="G73" s="15" t="n">
        <f aca="false">IF(A73="","",ROUND(C73-F73,2))</f>
        <v>0</v>
      </c>
    </row>
    <row r="74" customFormat="false" ht="15" hidden="false" customHeight="false" outlineLevel="0" collapsed="false">
      <c r="A74" s="13" t="str">
        <f aca="false">IF(A73="","",IF(A73&lt;$B$10,A73+1,""))</f>
        <v/>
      </c>
      <c r="B74" s="14" t="str">
        <f aca="false">IF(A74="","",EDATE($B$11,A74-1))</f>
        <v/>
      </c>
      <c r="C74" s="15" t="str">
        <f aca="false">IF(A74="","",IF(A74=1,$B$8,G73))</f>
        <v/>
      </c>
      <c r="D74" s="15" t="str">
        <f aca="false">IF(A74="","",IF(A74=$B$10,C74+E74,$E$9))</f>
        <v/>
      </c>
      <c r="E74" s="15" t="str">
        <f aca="false">IF(A74="","",ROUND(C74*$B$9/12,2))</f>
        <v/>
      </c>
      <c r="F74" s="15" t="str">
        <f aca="false">IF(A74="","",D74-E74)</f>
        <v/>
      </c>
      <c r="G74" s="15" t="str">
        <f aca="false">IF(A74="","",ROUND(C74-F74,2))</f>
        <v/>
      </c>
    </row>
    <row r="75" customFormat="false" ht="15" hidden="false" customHeight="false" outlineLevel="0" collapsed="false">
      <c r="A75" s="13" t="str">
        <f aca="false">IF(A74="","",IF(A74&lt;$B$10,A74+1,""))</f>
        <v/>
      </c>
      <c r="B75" s="14" t="str">
        <f aca="false">IF(A75="","",EDATE($B$11,A75-1))</f>
        <v/>
      </c>
      <c r="C75" s="15" t="str">
        <f aca="false">IF(A75="","",IF(A75=1,$B$8,G74))</f>
        <v/>
      </c>
      <c r="D75" s="15" t="str">
        <f aca="false">IF(A75="","",IF(A75=$B$10,C75+E75,$E$9))</f>
        <v/>
      </c>
      <c r="E75" s="15" t="str">
        <f aca="false">IF(A75="","",ROUND(C75*$B$9/12,2))</f>
        <v/>
      </c>
      <c r="F75" s="15" t="str">
        <f aca="false">IF(A75="","",D75-E75)</f>
        <v/>
      </c>
      <c r="G75" s="15" t="str">
        <f aca="false">IF(A75="","",ROUND(C75-F75,2))</f>
        <v/>
      </c>
    </row>
    <row r="76" customFormat="false" ht="15" hidden="false" customHeight="false" outlineLevel="0" collapsed="false">
      <c r="A76" s="13" t="str">
        <f aca="false">IF(A75="","",IF(A75&lt;$B$10,A75+1,""))</f>
        <v/>
      </c>
      <c r="B76" s="14" t="str">
        <f aca="false">IF(A76="","",EDATE($B$11,A76-1))</f>
        <v/>
      </c>
      <c r="C76" s="15" t="str">
        <f aca="false">IF(A76="","",IF(A76=1,$B$8,G75))</f>
        <v/>
      </c>
      <c r="D76" s="15" t="str">
        <f aca="false">IF(A76="","",IF(A76=$B$10,C76+E76,$E$9))</f>
        <v/>
      </c>
      <c r="E76" s="15" t="str">
        <f aca="false">IF(A76="","",ROUND(C76*$B$9/12,2))</f>
        <v/>
      </c>
      <c r="F76" s="15" t="str">
        <f aca="false">IF(A76="","",D76-E76)</f>
        <v/>
      </c>
      <c r="G76" s="15" t="str">
        <f aca="false">IF(A76="","",ROUND(C76-F76,2))</f>
        <v/>
      </c>
    </row>
    <row r="77" customFormat="false" ht="15" hidden="false" customHeight="false" outlineLevel="0" collapsed="false">
      <c r="A77" s="13" t="str">
        <f aca="false">IF(A76="","",IF(A76&lt;$B$10,A76+1,""))</f>
        <v/>
      </c>
      <c r="B77" s="14" t="str">
        <f aca="false">IF(A77="","",EDATE($B$11,A77-1))</f>
        <v/>
      </c>
      <c r="C77" s="15" t="str">
        <f aca="false">IF(A77="","",IF(A77=1,$B$8,G76))</f>
        <v/>
      </c>
      <c r="D77" s="15" t="str">
        <f aca="false">IF(A77="","",IF(A77=$B$10,C77+E77,$E$9))</f>
        <v/>
      </c>
      <c r="E77" s="15" t="str">
        <f aca="false">IF(A77="","",ROUND(C77*$B$9/12,2))</f>
        <v/>
      </c>
      <c r="F77" s="15" t="str">
        <f aca="false">IF(A77="","",D77-E77)</f>
        <v/>
      </c>
      <c r="G77" s="15" t="str">
        <f aca="false">IF(A77="","",ROUND(C77-F77,2))</f>
        <v/>
      </c>
    </row>
    <row r="78" customFormat="false" ht="15" hidden="false" customHeight="false" outlineLevel="0" collapsed="false">
      <c r="A78" s="13" t="str">
        <f aca="false">IF(A77="","",IF(A77&lt;$B$10,A77+1,""))</f>
        <v/>
      </c>
      <c r="B78" s="14" t="str">
        <f aca="false">IF(A78="","",EDATE($B$11,A78-1))</f>
        <v/>
      </c>
      <c r="C78" s="15" t="str">
        <f aca="false">IF(A78="","",IF(A78=1,$B$8,G77))</f>
        <v/>
      </c>
      <c r="D78" s="15" t="str">
        <f aca="false">IF(A78="","",IF(A78=$B$10,C78+E78,$E$9))</f>
        <v/>
      </c>
      <c r="E78" s="15" t="str">
        <f aca="false">IF(A78="","",ROUND(C78*$B$9/12,2))</f>
        <v/>
      </c>
      <c r="F78" s="15" t="str">
        <f aca="false">IF(A78="","",D78-E78)</f>
        <v/>
      </c>
      <c r="G78" s="15" t="str">
        <f aca="false">IF(A78="","",ROUND(C78-F78,2))</f>
        <v/>
      </c>
    </row>
    <row r="79" customFormat="false" ht="15" hidden="false" customHeight="false" outlineLevel="0" collapsed="false">
      <c r="A79" s="13" t="str">
        <f aca="false">IF(A78="","",IF(A78&lt;$B$10,A78+1,""))</f>
        <v/>
      </c>
      <c r="B79" s="14" t="str">
        <f aca="false">IF(A79="","",EDATE($B$11,A79-1))</f>
        <v/>
      </c>
      <c r="C79" s="15" t="str">
        <f aca="false">IF(A79="","",IF(A79=1,$B$8,G78))</f>
        <v/>
      </c>
      <c r="D79" s="15" t="str">
        <f aca="false">IF(A79="","",IF(A79=$B$10,C79+E79,$E$9))</f>
        <v/>
      </c>
      <c r="E79" s="15" t="str">
        <f aca="false">IF(A79="","",ROUND(C79*$B$9/12,2))</f>
        <v/>
      </c>
      <c r="F79" s="15" t="str">
        <f aca="false">IF(A79="","",D79-E79)</f>
        <v/>
      </c>
      <c r="G79" s="15" t="str">
        <f aca="false">IF(A79="","",ROUND(C79-F79,2))</f>
        <v/>
      </c>
    </row>
    <row r="80" customFormat="false" ht="15" hidden="false" customHeight="false" outlineLevel="0" collapsed="false">
      <c r="A80" s="13" t="str">
        <f aca="false">IF(A79="","",IF(A79&lt;$B$10,A79+1,""))</f>
        <v/>
      </c>
      <c r="B80" s="14" t="str">
        <f aca="false">IF(A80="","",EDATE($B$11,A80-1))</f>
        <v/>
      </c>
      <c r="C80" s="15" t="str">
        <f aca="false">IF(A80="","",IF(A80=1,$B$8,G79))</f>
        <v/>
      </c>
      <c r="D80" s="15" t="str">
        <f aca="false">IF(A80="","",IF(A80=$B$10,C80+E80,$E$9))</f>
        <v/>
      </c>
      <c r="E80" s="15" t="str">
        <f aca="false">IF(A80="","",ROUND(C80*$B$9/12,2))</f>
        <v/>
      </c>
      <c r="F80" s="15" t="str">
        <f aca="false">IF(A80="","",D80-E80)</f>
        <v/>
      </c>
      <c r="G80" s="15" t="str">
        <f aca="false">IF(A80="","",ROUND(C80-F80,2))</f>
        <v/>
      </c>
    </row>
    <row r="81" customFormat="false" ht="15" hidden="false" customHeight="false" outlineLevel="0" collapsed="false">
      <c r="A81" s="13" t="str">
        <f aca="false">IF(A80="","",IF(A80&lt;$B$10,A80+1,""))</f>
        <v/>
      </c>
      <c r="B81" s="14" t="str">
        <f aca="false">IF(A81="","",EDATE($B$11,A81-1))</f>
        <v/>
      </c>
      <c r="C81" s="15" t="str">
        <f aca="false">IF(A81="","",IF(A81=1,$B$8,G80))</f>
        <v/>
      </c>
      <c r="D81" s="15" t="str">
        <f aca="false">IF(A81="","",IF(A81=$B$10,C81+E81,$E$9))</f>
        <v/>
      </c>
      <c r="E81" s="15" t="str">
        <f aca="false">IF(A81="","",ROUND(C81*$B$9/12,2))</f>
        <v/>
      </c>
      <c r="F81" s="15" t="str">
        <f aca="false">IF(A81="","",D81-E81)</f>
        <v/>
      </c>
      <c r="G81" s="15" t="str">
        <f aca="false">IF(A81="","",ROUND(C81-F81,2))</f>
        <v/>
      </c>
    </row>
    <row r="82" customFormat="false" ht="15" hidden="false" customHeight="false" outlineLevel="0" collapsed="false">
      <c r="A82" s="13" t="str">
        <f aca="false">IF(A81="","",IF(A81&lt;$B$10,A81+1,""))</f>
        <v/>
      </c>
      <c r="B82" s="14" t="str">
        <f aca="false">IF(A82="","",EDATE($B$11,A82-1))</f>
        <v/>
      </c>
      <c r="C82" s="15" t="str">
        <f aca="false">IF(A82="","",IF(A82=1,$B$8,G81))</f>
        <v/>
      </c>
      <c r="D82" s="15" t="str">
        <f aca="false">IF(A82="","",IF(A82=$B$10,C82+E82,$E$9))</f>
        <v/>
      </c>
      <c r="E82" s="15" t="str">
        <f aca="false">IF(A82="","",ROUND(C82*$B$9/12,2))</f>
        <v/>
      </c>
      <c r="F82" s="15" t="str">
        <f aca="false">IF(A82="","",D82-E82)</f>
        <v/>
      </c>
      <c r="G82" s="15" t="str">
        <f aca="false">IF(A82="","",ROUND(C82-F82,2))</f>
        <v/>
      </c>
    </row>
    <row r="83" customFormat="false" ht="15" hidden="false" customHeight="false" outlineLevel="0" collapsed="false">
      <c r="A83" s="13" t="str">
        <f aca="false">IF(A82="","",IF(A82&lt;$B$10,A82+1,""))</f>
        <v/>
      </c>
      <c r="B83" s="14" t="str">
        <f aca="false">IF(A83="","",EDATE($B$11,A83-1))</f>
        <v/>
      </c>
      <c r="C83" s="15" t="str">
        <f aca="false">IF(A83="","",IF(A83=1,$B$8,G82))</f>
        <v/>
      </c>
      <c r="D83" s="15" t="str">
        <f aca="false">IF(A83="","",IF(A83=$B$10,C83+E83,$E$9))</f>
        <v/>
      </c>
      <c r="E83" s="15" t="str">
        <f aca="false">IF(A83="","",ROUND(C83*$B$9/12,2))</f>
        <v/>
      </c>
      <c r="F83" s="15" t="str">
        <f aca="false">IF(A83="","",D83-E83)</f>
        <v/>
      </c>
      <c r="G83" s="15" t="str">
        <f aca="false">IF(A83="","",ROUND(C83-F83,2))</f>
        <v/>
      </c>
    </row>
    <row r="84" customFormat="false" ht="15" hidden="false" customHeight="false" outlineLevel="0" collapsed="false">
      <c r="A84" s="13" t="str">
        <f aca="false">IF(A83="","",IF(A83&lt;$B$10,A83+1,""))</f>
        <v/>
      </c>
      <c r="B84" s="14" t="str">
        <f aca="false">IF(A84="","",EDATE($B$11,A84-1))</f>
        <v/>
      </c>
      <c r="C84" s="15" t="str">
        <f aca="false">IF(A84="","",IF(A84=1,$B$8,G83))</f>
        <v/>
      </c>
      <c r="D84" s="15" t="str">
        <f aca="false">IF(A84="","",IF(A84=$B$10,C84+E84,$E$9))</f>
        <v/>
      </c>
      <c r="E84" s="15" t="str">
        <f aca="false">IF(A84="","",ROUND(C84*$B$9/12,2))</f>
        <v/>
      </c>
      <c r="F84" s="15" t="str">
        <f aca="false">IF(A84="","",D84-E84)</f>
        <v/>
      </c>
      <c r="G84" s="15" t="str">
        <f aca="false">IF(A84="","",ROUND(C84-F84,2))</f>
        <v/>
      </c>
    </row>
    <row r="85" customFormat="false" ht="15" hidden="false" customHeight="false" outlineLevel="0" collapsed="false">
      <c r="A85" s="13" t="str">
        <f aca="false">IF(A84="","",IF(A84&lt;$B$10,A84+1,""))</f>
        <v/>
      </c>
      <c r="B85" s="14" t="str">
        <f aca="false">IF(A85="","",EDATE($B$11,A85-1))</f>
        <v/>
      </c>
      <c r="C85" s="15" t="str">
        <f aca="false">IF(A85="","",IF(A85=1,$B$8,G84))</f>
        <v/>
      </c>
      <c r="D85" s="15" t="str">
        <f aca="false">IF(A85="","",IF(A85=$B$10,C85+E85,$E$9))</f>
        <v/>
      </c>
      <c r="E85" s="15" t="str">
        <f aca="false">IF(A85="","",ROUND(C85*$B$9/12,2))</f>
        <v/>
      </c>
      <c r="F85" s="15" t="str">
        <f aca="false">IF(A85="","",D85-E85)</f>
        <v/>
      </c>
      <c r="G85" s="15" t="str">
        <f aca="false">IF(A85="","",ROUND(C85-F85,2))</f>
        <v/>
      </c>
    </row>
    <row r="86" customFormat="false" ht="15" hidden="false" customHeight="false" outlineLevel="0" collapsed="false">
      <c r="A86" s="13" t="str">
        <f aca="false">IF(A85="","",IF(A85&lt;$B$10,A85+1,""))</f>
        <v/>
      </c>
      <c r="B86" s="14" t="str">
        <f aca="false">IF(A86="","",EDATE($B$11,A86-1))</f>
        <v/>
      </c>
      <c r="C86" s="15" t="str">
        <f aca="false">IF(A86="","",IF(A86=1,$B$8,G85))</f>
        <v/>
      </c>
      <c r="D86" s="15" t="str">
        <f aca="false">IF(A86="","",IF(A86=$B$10,C86+E86,$E$9))</f>
        <v/>
      </c>
      <c r="E86" s="15" t="str">
        <f aca="false">IF(A86="","",ROUND(C86*$B$9/12,2))</f>
        <v/>
      </c>
      <c r="F86" s="15" t="str">
        <f aca="false">IF(A86="","",D86-E86)</f>
        <v/>
      </c>
      <c r="G86" s="15" t="str">
        <f aca="false">IF(A86="","",ROUND(C86-F86,2))</f>
        <v/>
      </c>
    </row>
    <row r="87" customFormat="false" ht="15" hidden="false" customHeight="false" outlineLevel="0" collapsed="false">
      <c r="A87" s="13" t="str">
        <f aca="false">IF(A86="","",IF(A86&lt;$B$10,A86+1,""))</f>
        <v/>
      </c>
      <c r="B87" s="14" t="str">
        <f aca="false">IF(A87="","",EDATE($B$11,A87-1))</f>
        <v/>
      </c>
      <c r="C87" s="15" t="str">
        <f aca="false">IF(A87="","",IF(A87=1,$B$8,G86))</f>
        <v/>
      </c>
      <c r="D87" s="15" t="str">
        <f aca="false">IF(A87="","",IF(A87=$B$10,C87+E87,$E$9))</f>
        <v/>
      </c>
      <c r="E87" s="15" t="str">
        <f aca="false">IF(A87="","",ROUND(C87*$B$9/12,2))</f>
        <v/>
      </c>
      <c r="F87" s="15" t="str">
        <f aca="false">IF(A87="","",D87-E87)</f>
        <v/>
      </c>
      <c r="G87" s="15" t="str">
        <f aca="false">IF(A87="","",ROUND(C87-F87,2))</f>
        <v/>
      </c>
    </row>
    <row r="88" customFormat="false" ht="15" hidden="false" customHeight="false" outlineLevel="0" collapsed="false">
      <c r="A88" s="13" t="str">
        <f aca="false">IF(A87="","",IF(A87&lt;$B$10,A87+1,""))</f>
        <v/>
      </c>
      <c r="B88" s="14" t="str">
        <f aca="false">IF(A88="","",EDATE($B$11,A88-1))</f>
        <v/>
      </c>
      <c r="C88" s="15" t="str">
        <f aca="false">IF(A88="","",IF(A88=1,$B$8,G87))</f>
        <v/>
      </c>
      <c r="D88" s="15" t="str">
        <f aca="false">IF(A88="","",IF(A88=$B$10,C88+E88,$E$9))</f>
        <v/>
      </c>
      <c r="E88" s="15" t="str">
        <f aca="false">IF(A88="","",ROUND(C88*$B$9/12,2))</f>
        <v/>
      </c>
      <c r="F88" s="15" t="str">
        <f aca="false">IF(A88="","",D88-E88)</f>
        <v/>
      </c>
      <c r="G88" s="15" t="str">
        <f aca="false">IF(A88="","",ROUND(C88-F88,2))</f>
        <v/>
      </c>
    </row>
    <row r="89" customFormat="false" ht="15" hidden="false" customHeight="false" outlineLevel="0" collapsed="false">
      <c r="A89" s="13" t="str">
        <f aca="false">IF(A88="","",IF(A88&lt;$B$10,A88+1,""))</f>
        <v/>
      </c>
      <c r="B89" s="14" t="str">
        <f aca="false">IF(A89="","",EDATE($B$11,A89-1))</f>
        <v/>
      </c>
      <c r="C89" s="15" t="str">
        <f aca="false">IF(A89="","",IF(A89=1,$B$8,G88))</f>
        <v/>
      </c>
      <c r="D89" s="15" t="str">
        <f aca="false">IF(A89="","",IF(A89=$B$10,C89+E89,$E$9))</f>
        <v/>
      </c>
      <c r="E89" s="15" t="str">
        <f aca="false">IF(A89="","",ROUND(C89*$B$9/12,2))</f>
        <v/>
      </c>
      <c r="F89" s="15" t="str">
        <f aca="false">IF(A89="","",D89-E89)</f>
        <v/>
      </c>
      <c r="G89" s="15" t="str">
        <f aca="false">IF(A89="","",ROUND(C89-F89,2))</f>
        <v/>
      </c>
    </row>
    <row r="90" customFormat="false" ht="15" hidden="false" customHeight="false" outlineLevel="0" collapsed="false">
      <c r="A90" s="13" t="str">
        <f aca="false">IF(A89="","",IF(A89&lt;$B$10,A89+1,""))</f>
        <v/>
      </c>
      <c r="B90" s="14" t="str">
        <f aca="false">IF(A90="","",EDATE($B$11,A90-1))</f>
        <v/>
      </c>
      <c r="C90" s="15" t="str">
        <f aca="false">IF(A90="","",IF(A90=1,$B$8,G89))</f>
        <v/>
      </c>
      <c r="D90" s="15" t="str">
        <f aca="false">IF(A90="","",IF(A90=$B$10,C90+E90,$E$9))</f>
        <v/>
      </c>
      <c r="E90" s="15" t="str">
        <f aca="false">IF(A90="","",ROUND(C90*$B$9/12,2))</f>
        <v/>
      </c>
      <c r="F90" s="15" t="str">
        <f aca="false">IF(A90="","",D90-E90)</f>
        <v/>
      </c>
      <c r="G90" s="15" t="str">
        <f aca="false">IF(A90="","",ROUND(C90-F90,2))</f>
        <v/>
      </c>
    </row>
    <row r="91" customFormat="false" ht="15" hidden="false" customHeight="false" outlineLevel="0" collapsed="false">
      <c r="A91" s="13" t="str">
        <f aca="false">IF(A90="","",IF(A90&lt;$B$10,A90+1,""))</f>
        <v/>
      </c>
      <c r="B91" s="14" t="str">
        <f aca="false">IF(A91="","",EDATE($B$11,A91-1))</f>
        <v/>
      </c>
      <c r="C91" s="15" t="str">
        <f aca="false">IF(A91="","",IF(A91=1,$B$8,G90))</f>
        <v/>
      </c>
      <c r="D91" s="15" t="str">
        <f aca="false">IF(A91="","",IF(A91=$B$10,C91+E91,$E$9))</f>
        <v/>
      </c>
      <c r="E91" s="15" t="str">
        <f aca="false">IF(A91="","",ROUND(C91*$B$9/12,2))</f>
        <v/>
      </c>
      <c r="F91" s="15" t="str">
        <f aca="false">IF(A91="","",D91-E91)</f>
        <v/>
      </c>
      <c r="G91" s="15" t="str">
        <f aca="false">IF(A91="","",ROUND(C91-F91,2))</f>
        <v/>
      </c>
    </row>
    <row r="92" customFormat="false" ht="15" hidden="false" customHeight="false" outlineLevel="0" collapsed="false">
      <c r="A92" s="13" t="str">
        <f aca="false">IF(A91="","",IF(A91&lt;$B$10,A91+1,""))</f>
        <v/>
      </c>
      <c r="B92" s="14" t="str">
        <f aca="false">IF(A92="","",EDATE($B$11,A92-1))</f>
        <v/>
      </c>
      <c r="C92" s="15" t="str">
        <f aca="false">IF(A92="","",IF(A92=1,$B$8,G91))</f>
        <v/>
      </c>
      <c r="D92" s="15" t="str">
        <f aca="false">IF(A92="","",IF(A92=$B$10,C92+E92,$E$9))</f>
        <v/>
      </c>
      <c r="E92" s="15" t="str">
        <f aca="false">IF(A92="","",ROUND(C92*$B$9/12,2))</f>
        <v/>
      </c>
      <c r="F92" s="15" t="str">
        <f aca="false">IF(A92="","",D92-E92)</f>
        <v/>
      </c>
      <c r="G92" s="15" t="str">
        <f aca="false">IF(A92="","",ROUND(C92-F92,2))</f>
        <v/>
      </c>
    </row>
    <row r="93" customFormat="false" ht="15" hidden="false" customHeight="false" outlineLevel="0" collapsed="false">
      <c r="A93" s="13" t="str">
        <f aca="false">IF(A92="","",IF(A92&lt;$B$10,A92+1,""))</f>
        <v/>
      </c>
      <c r="B93" s="14" t="str">
        <f aca="false">IF(A93="","",EDATE($B$11,A93-1))</f>
        <v/>
      </c>
      <c r="C93" s="15" t="str">
        <f aca="false">IF(A93="","",IF(A93=1,$B$8,G92))</f>
        <v/>
      </c>
      <c r="D93" s="15" t="str">
        <f aca="false">IF(A93="","",IF(A93=$B$10,C93+E93,$E$9))</f>
        <v/>
      </c>
      <c r="E93" s="15" t="str">
        <f aca="false">IF(A93="","",ROUND(C93*$B$9/12,2))</f>
        <v/>
      </c>
      <c r="F93" s="15" t="str">
        <f aca="false">IF(A93="","",D93-E93)</f>
        <v/>
      </c>
      <c r="G93" s="15" t="str">
        <f aca="false">IF(A93="","",ROUND(C93-F93,2))</f>
        <v/>
      </c>
    </row>
    <row r="94" customFormat="false" ht="15" hidden="false" customHeight="false" outlineLevel="0" collapsed="false">
      <c r="A94" s="13" t="str">
        <f aca="false">IF(A93="","",IF(A93&lt;$B$10,A93+1,""))</f>
        <v/>
      </c>
      <c r="B94" s="14" t="str">
        <f aca="false">IF(A94="","",EDATE($B$11,A94-1))</f>
        <v/>
      </c>
      <c r="C94" s="15" t="str">
        <f aca="false">IF(A94="","",IF(A94=1,$B$8,G93))</f>
        <v/>
      </c>
      <c r="D94" s="15" t="str">
        <f aca="false">IF(A94="","",IF(A94=$B$10,C94+E94,$E$9))</f>
        <v/>
      </c>
      <c r="E94" s="15" t="str">
        <f aca="false">IF(A94="","",ROUND(C94*$B$9/12,2))</f>
        <v/>
      </c>
      <c r="F94" s="15" t="str">
        <f aca="false">IF(A94="","",D94-E94)</f>
        <v/>
      </c>
      <c r="G94" s="15" t="str">
        <f aca="false">IF(A94="","",ROUND(C94-F94,2))</f>
        <v/>
      </c>
    </row>
    <row r="95" customFormat="false" ht="15" hidden="false" customHeight="false" outlineLevel="0" collapsed="false">
      <c r="A95" s="13" t="str">
        <f aca="false">IF(A94="","",IF(A94&lt;$B$10,A94+1,""))</f>
        <v/>
      </c>
      <c r="B95" s="14" t="str">
        <f aca="false">IF(A95="","",EDATE($B$11,A95-1))</f>
        <v/>
      </c>
      <c r="C95" s="15" t="str">
        <f aca="false">IF(A95="","",IF(A95=1,$B$8,G94))</f>
        <v/>
      </c>
      <c r="D95" s="15" t="str">
        <f aca="false">IF(A95="","",IF(A95=$B$10,C95+E95,$E$9))</f>
        <v/>
      </c>
      <c r="E95" s="15" t="str">
        <f aca="false">IF(A95="","",ROUND(C95*$B$9/12,2))</f>
        <v/>
      </c>
      <c r="F95" s="15" t="str">
        <f aca="false">IF(A95="","",D95-E95)</f>
        <v/>
      </c>
      <c r="G95" s="15" t="str">
        <f aca="false">IF(A95="","",ROUND(C95-F95,2))</f>
        <v/>
      </c>
    </row>
    <row r="96" customFormat="false" ht="15" hidden="false" customHeight="false" outlineLevel="0" collapsed="false">
      <c r="A96" s="13" t="str">
        <f aca="false">IF(A95="","",IF(A95&lt;$B$10,A95+1,""))</f>
        <v/>
      </c>
      <c r="B96" s="14" t="str">
        <f aca="false">IF(A96="","",EDATE($B$11,A96-1))</f>
        <v/>
      </c>
      <c r="C96" s="15" t="str">
        <f aca="false">IF(A96="","",IF(A96=1,$B$8,G95))</f>
        <v/>
      </c>
      <c r="D96" s="15" t="str">
        <f aca="false">IF(A96="","",IF(A96=$B$10,C96+E96,$E$9))</f>
        <v/>
      </c>
      <c r="E96" s="15" t="str">
        <f aca="false">IF(A96="","",ROUND(C96*$B$9/12,2))</f>
        <v/>
      </c>
      <c r="F96" s="15" t="str">
        <f aca="false">IF(A96="","",D96-E96)</f>
        <v/>
      </c>
      <c r="G96" s="15" t="str">
        <f aca="false">IF(A96="","",ROUND(C96-F96,2))</f>
        <v/>
      </c>
    </row>
    <row r="97" customFormat="false" ht="15" hidden="false" customHeight="false" outlineLevel="0" collapsed="false">
      <c r="A97" s="13" t="str">
        <f aca="false">IF(A96="","",IF(A96&lt;$B$10,A96+1,""))</f>
        <v/>
      </c>
      <c r="B97" s="14" t="str">
        <f aca="false">IF(A97="","",EDATE($B$11,A97-1))</f>
        <v/>
      </c>
      <c r="C97" s="15" t="str">
        <f aca="false">IF(A97="","",IF(A97=1,$B$8,G96))</f>
        <v/>
      </c>
      <c r="D97" s="15" t="str">
        <f aca="false">IF(A97="","",IF(A97=$B$10,C97+E97,$E$9))</f>
        <v/>
      </c>
      <c r="E97" s="15" t="str">
        <f aca="false">IF(A97="","",ROUND(C97*$B$9/12,2))</f>
        <v/>
      </c>
      <c r="F97" s="15" t="str">
        <f aca="false">IF(A97="","",D97-E97)</f>
        <v/>
      </c>
      <c r="G97" s="15" t="str">
        <f aca="false">IF(A97="","",ROUND(C97-F97,2))</f>
        <v/>
      </c>
    </row>
    <row r="98" customFormat="false" ht="15" hidden="false" customHeight="false" outlineLevel="0" collapsed="false">
      <c r="A98" s="13" t="str">
        <f aca="false">IF(A97="","",IF(A97&lt;$B$10,A97+1,""))</f>
        <v/>
      </c>
      <c r="B98" s="14" t="str">
        <f aca="false">IF(A98="","",EDATE($B$11,A98-1))</f>
        <v/>
      </c>
      <c r="C98" s="15" t="str">
        <f aca="false">IF(A98="","",IF(A98=1,$B$8,G97))</f>
        <v/>
      </c>
      <c r="D98" s="15" t="str">
        <f aca="false">IF(A98="","",IF(A98=$B$10,C98+E98,$E$9))</f>
        <v/>
      </c>
      <c r="E98" s="15" t="str">
        <f aca="false">IF(A98="","",ROUND(C98*$B$9/12,2))</f>
        <v/>
      </c>
      <c r="F98" s="15" t="str">
        <f aca="false">IF(A98="","",D98-E98)</f>
        <v/>
      </c>
      <c r="G98" s="15" t="str">
        <f aca="false">IF(A98="","",ROUND(C98-F98,2))</f>
        <v/>
      </c>
    </row>
    <row r="99" customFormat="false" ht="15" hidden="false" customHeight="false" outlineLevel="0" collapsed="false">
      <c r="A99" s="13" t="str">
        <f aca="false">IF(A98="","",IF(A98&lt;$B$10,A98+1,""))</f>
        <v/>
      </c>
      <c r="B99" s="14" t="str">
        <f aca="false">IF(A99="","",EDATE($B$11,A99-1))</f>
        <v/>
      </c>
      <c r="C99" s="15" t="str">
        <f aca="false">IF(A99="","",IF(A99=1,$B$8,G98))</f>
        <v/>
      </c>
      <c r="D99" s="15" t="str">
        <f aca="false">IF(A99="","",IF(A99=$B$10,C99+E99,$E$9))</f>
        <v/>
      </c>
      <c r="E99" s="15" t="str">
        <f aca="false">IF(A99="","",ROUND(C99*$B$9/12,2))</f>
        <v/>
      </c>
      <c r="F99" s="15" t="str">
        <f aca="false">IF(A99="","",D99-E99)</f>
        <v/>
      </c>
      <c r="G99" s="15" t="str">
        <f aca="false">IF(A99="","",ROUND(C99-F99,2))</f>
        <v/>
      </c>
    </row>
    <row r="100" customFormat="false" ht="15" hidden="false" customHeight="false" outlineLevel="0" collapsed="false">
      <c r="A100" s="13" t="str">
        <f aca="false">IF(A99="","",IF(A99&lt;$B$10,A99+1,""))</f>
        <v/>
      </c>
      <c r="B100" s="14" t="str">
        <f aca="false">IF(A100="","",EDATE($B$11,A100-1))</f>
        <v/>
      </c>
      <c r="C100" s="15" t="str">
        <f aca="false">IF(A100="","",IF(A100=1,$B$8,G99))</f>
        <v/>
      </c>
      <c r="D100" s="15" t="str">
        <f aca="false">IF(A100="","",IF(A100=$B$10,C100+E100,$E$9))</f>
        <v/>
      </c>
      <c r="E100" s="15" t="str">
        <f aca="false">IF(A100="","",ROUND(C100*$B$9/12,2))</f>
        <v/>
      </c>
      <c r="F100" s="15" t="str">
        <f aca="false">IF(A100="","",D100-E100)</f>
        <v/>
      </c>
      <c r="G100" s="15" t="str">
        <f aca="false">IF(A100="","",ROUND(C100-F100,2))</f>
        <v/>
      </c>
    </row>
    <row r="101" customFormat="false" ht="15" hidden="false" customHeight="false" outlineLevel="0" collapsed="false">
      <c r="A101" s="13" t="str">
        <f aca="false">IF(A100="","",IF(A100&lt;$B$10,A100+1,""))</f>
        <v/>
      </c>
      <c r="B101" s="14" t="str">
        <f aca="false">IF(A101="","",EDATE($B$11,A101-1))</f>
        <v/>
      </c>
      <c r="C101" s="15" t="str">
        <f aca="false">IF(A101="","",IF(A101=1,$B$8,G100))</f>
        <v/>
      </c>
      <c r="D101" s="15" t="str">
        <f aca="false">IF(A101="","",IF(A101=$B$10,C101+E101,$E$9))</f>
        <v/>
      </c>
      <c r="E101" s="15" t="str">
        <f aca="false">IF(A101="","",ROUND(C101*$B$9/12,2))</f>
        <v/>
      </c>
      <c r="F101" s="15" t="str">
        <f aca="false">IF(A101="","",D101-E101)</f>
        <v/>
      </c>
      <c r="G101" s="15" t="str">
        <f aca="false">IF(A101="","",ROUND(C101-F101,2))</f>
        <v/>
      </c>
    </row>
    <row r="102" customFormat="false" ht="15" hidden="false" customHeight="false" outlineLevel="0" collapsed="false">
      <c r="A102" s="13" t="str">
        <f aca="false">IF(A101="","",IF(A101&lt;$B$10,A101+1,""))</f>
        <v/>
      </c>
      <c r="B102" s="14" t="str">
        <f aca="false">IF(A102="","",EDATE($B$11,A102-1))</f>
        <v/>
      </c>
      <c r="C102" s="15" t="str">
        <f aca="false">IF(A102="","",IF(A102=1,$B$8,G101))</f>
        <v/>
      </c>
      <c r="D102" s="15" t="str">
        <f aca="false">IF(A102="","",IF(A102=$B$10,C102+E102,$E$9))</f>
        <v/>
      </c>
      <c r="E102" s="15" t="str">
        <f aca="false">IF(A102="","",ROUND(C102*$B$9/12,2))</f>
        <v/>
      </c>
      <c r="F102" s="15" t="str">
        <f aca="false">IF(A102="","",D102-E102)</f>
        <v/>
      </c>
      <c r="G102" s="15" t="str">
        <f aca="false">IF(A102="","",ROUND(C102-F102,2))</f>
        <v/>
      </c>
    </row>
    <row r="103" customFormat="false" ht="15" hidden="false" customHeight="false" outlineLevel="0" collapsed="false">
      <c r="A103" s="13" t="str">
        <f aca="false">IF(A102="","",IF(A102&lt;$B$10,A102+1,""))</f>
        <v/>
      </c>
      <c r="B103" s="14" t="str">
        <f aca="false">IF(A103="","",EDATE($B$11,A103-1))</f>
        <v/>
      </c>
      <c r="C103" s="15" t="str">
        <f aca="false">IF(A103="","",IF(A103=1,$B$8,G102))</f>
        <v/>
      </c>
      <c r="D103" s="15" t="str">
        <f aca="false">IF(A103="","",IF(A103=$B$10,C103+E103,$E$9))</f>
        <v/>
      </c>
      <c r="E103" s="15" t="str">
        <f aca="false">IF(A103="","",ROUND(C103*$B$9/12,2))</f>
        <v/>
      </c>
      <c r="F103" s="15" t="str">
        <f aca="false">IF(A103="","",D103-E103)</f>
        <v/>
      </c>
      <c r="G103" s="15" t="str">
        <f aca="false">IF(A103="","",ROUND(C103-F103,2))</f>
        <v/>
      </c>
    </row>
    <row r="104" customFormat="false" ht="15" hidden="false" customHeight="false" outlineLevel="0" collapsed="false">
      <c r="A104" s="13" t="str">
        <f aca="false">IF(A103="","",IF(A103&lt;$B$10,A103+1,""))</f>
        <v/>
      </c>
      <c r="B104" s="14" t="str">
        <f aca="false">IF(A104="","",EDATE($B$11,A104-1))</f>
        <v/>
      </c>
      <c r="C104" s="15" t="str">
        <f aca="false">IF(A104="","",IF(A104=1,$B$8,G103))</f>
        <v/>
      </c>
      <c r="D104" s="15" t="str">
        <f aca="false">IF(A104="","",IF(A104=$B$10,C104+E104,$E$9))</f>
        <v/>
      </c>
      <c r="E104" s="15" t="str">
        <f aca="false">IF(A104="","",ROUND(C104*$B$9/12,2))</f>
        <v/>
      </c>
      <c r="F104" s="15" t="str">
        <f aca="false">IF(A104="","",D104-E104)</f>
        <v/>
      </c>
      <c r="G104" s="15" t="str">
        <f aca="false">IF(A104="","",ROUND(C104-F104,2))</f>
        <v/>
      </c>
    </row>
    <row r="105" customFormat="false" ht="15" hidden="false" customHeight="false" outlineLevel="0" collapsed="false">
      <c r="A105" s="13" t="str">
        <f aca="false">IF(A104="","",IF(A104&lt;$B$10,A104+1,""))</f>
        <v/>
      </c>
      <c r="B105" s="14" t="str">
        <f aca="false">IF(A105="","",EDATE($B$11,A105-1))</f>
        <v/>
      </c>
      <c r="C105" s="15" t="str">
        <f aca="false">IF(A105="","",IF(A105=1,$B$8,G104))</f>
        <v/>
      </c>
      <c r="D105" s="15" t="str">
        <f aca="false">IF(A105="","",IF(A105=$B$10,C105+E105,$E$9))</f>
        <v/>
      </c>
      <c r="E105" s="15" t="str">
        <f aca="false">IF(A105="","",ROUND(C105*$B$9/12,2))</f>
        <v/>
      </c>
      <c r="F105" s="15" t="str">
        <f aca="false">IF(A105="","",D105-E105)</f>
        <v/>
      </c>
      <c r="G105" s="15" t="str">
        <f aca="false">IF(A105="","",ROUND(C105-F105,2))</f>
        <v/>
      </c>
    </row>
    <row r="106" customFormat="false" ht="15" hidden="false" customHeight="false" outlineLevel="0" collapsed="false">
      <c r="A106" s="13" t="str">
        <f aca="false">IF(A105="","",IF(A105&lt;$B$10,A105+1,""))</f>
        <v/>
      </c>
      <c r="B106" s="14" t="str">
        <f aca="false">IF(A106="","",EDATE($B$11,A106-1))</f>
        <v/>
      </c>
      <c r="C106" s="15" t="str">
        <f aca="false">IF(A106="","",IF(A106=1,$B$8,G105))</f>
        <v/>
      </c>
      <c r="D106" s="15" t="str">
        <f aca="false">IF(A106="","",IF(A106=$B$10,C106+E106,$E$9))</f>
        <v/>
      </c>
      <c r="E106" s="15" t="str">
        <f aca="false">IF(A106="","",ROUND(C106*$B$9/12,2))</f>
        <v/>
      </c>
      <c r="F106" s="15" t="str">
        <f aca="false">IF(A106="","",D106-E106)</f>
        <v/>
      </c>
      <c r="G106" s="15" t="str">
        <f aca="false">IF(A106="","",ROUND(C106-F106,2))</f>
        <v/>
      </c>
    </row>
    <row r="107" customFormat="false" ht="15" hidden="false" customHeight="false" outlineLevel="0" collapsed="false">
      <c r="A107" s="13" t="str">
        <f aca="false">IF(A106="","",IF(A106&lt;$B$10,A106+1,""))</f>
        <v/>
      </c>
      <c r="B107" s="14" t="str">
        <f aca="false">IF(A107="","",EDATE($B$11,A107-1))</f>
        <v/>
      </c>
      <c r="C107" s="15" t="str">
        <f aca="false">IF(A107="","",IF(A107=1,$B$8,G106))</f>
        <v/>
      </c>
      <c r="D107" s="15" t="str">
        <f aca="false">IF(A107="","",IF(A107=$B$10,C107+E107,$E$9))</f>
        <v/>
      </c>
      <c r="E107" s="15" t="str">
        <f aca="false">IF(A107="","",ROUND(C107*$B$9/12,2))</f>
        <v/>
      </c>
      <c r="F107" s="15" t="str">
        <f aca="false">IF(A107="","",D107-E107)</f>
        <v/>
      </c>
      <c r="G107" s="15" t="str">
        <f aca="false">IF(A107="","",ROUND(C107-F107,2))</f>
        <v/>
      </c>
    </row>
    <row r="108" customFormat="false" ht="15" hidden="false" customHeight="false" outlineLevel="0" collapsed="false">
      <c r="A108" s="13" t="str">
        <f aca="false">IF(A107="","",IF(A107&lt;$B$10,A107+1,""))</f>
        <v/>
      </c>
      <c r="B108" s="14" t="str">
        <f aca="false">IF(A108="","",EDATE($B$11,A108-1))</f>
        <v/>
      </c>
      <c r="C108" s="15" t="str">
        <f aca="false">IF(A108="","",IF(A108=1,$B$8,G107))</f>
        <v/>
      </c>
      <c r="D108" s="15" t="str">
        <f aca="false">IF(A108="","",IF(A108=$B$10,C108+E108,$E$9))</f>
        <v/>
      </c>
      <c r="E108" s="15" t="str">
        <f aca="false">IF(A108="","",ROUND(C108*$B$9/12,2))</f>
        <v/>
      </c>
      <c r="F108" s="15" t="str">
        <f aca="false">IF(A108="","",D108-E108)</f>
        <v/>
      </c>
      <c r="G108" s="15" t="str">
        <f aca="false">IF(A108="","",ROUND(C108-F108,2))</f>
        <v/>
      </c>
    </row>
    <row r="109" customFormat="false" ht="15" hidden="false" customHeight="false" outlineLevel="0" collapsed="false">
      <c r="A109" s="13" t="str">
        <f aca="false">IF(A108="","",IF(A108&lt;$B$10,A108+1,""))</f>
        <v/>
      </c>
      <c r="B109" s="14" t="str">
        <f aca="false">IF(A109="","",EDATE($B$11,A109-1))</f>
        <v/>
      </c>
      <c r="C109" s="15" t="str">
        <f aca="false">IF(A109="","",IF(A109=1,$B$8,G108))</f>
        <v/>
      </c>
      <c r="D109" s="15" t="str">
        <f aca="false">IF(A109="","",IF(A109=$B$10,C109+E109,$E$9))</f>
        <v/>
      </c>
      <c r="E109" s="15" t="str">
        <f aca="false">IF(A109="","",ROUND(C109*$B$9/12,2))</f>
        <v/>
      </c>
      <c r="F109" s="15" t="str">
        <f aca="false">IF(A109="","",D109-E109)</f>
        <v/>
      </c>
      <c r="G109" s="15" t="str">
        <f aca="false">IF(A109="","",ROUND(C109-F109,2))</f>
        <v/>
      </c>
    </row>
    <row r="110" customFormat="false" ht="15" hidden="false" customHeight="false" outlineLevel="0" collapsed="false">
      <c r="A110" s="13" t="str">
        <f aca="false">IF(A109="","",IF(A109&lt;$B$10,A109+1,""))</f>
        <v/>
      </c>
      <c r="B110" s="14" t="str">
        <f aca="false">IF(A110="","",EDATE($B$11,A110-1))</f>
        <v/>
      </c>
      <c r="C110" s="15" t="str">
        <f aca="false">IF(A110="","",IF(A110=1,$B$8,G109))</f>
        <v/>
      </c>
      <c r="D110" s="15" t="str">
        <f aca="false">IF(A110="","",IF(A110=$B$10,C110+E110,$E$9))</f>
        <v/>
      </c>
      <c r="E110" s="15" t="str">
        <f aca="false">IF(A110="","",ROUND(C110*$B$9/12,2))</f>
        <v/>
      </c>
      <c r="F110" s="15" t="str">
        <f aca="false">IF(A110="","",D110-E110)</f>
        <v/>
      </c>
      <c r="G110" s="15" t="str">
        <f aca="false">IF(A110="","",ROUND(C110-F110,2))</f>
        <v/>
      </c>
    </row>
    <row r="111" customFormat="false" ht="15" hidden="false" customHeight="false" outlineLevel="0" collapsed="false">
      <c r="A111" s="13" t="str">
        <f aca="false">IF(A110="","",IF(A110&lt;$B$10,A110+1,""))</f>
        <v/>
      </c>
      <c r="B111" s="14" t="str">
        <f aca="false">IF(A111="","",EDATE($B$11,A111-1))</f>
        <v/>
      </c>
      <c r="C111" s="15" t="str">
        <f aca="false">IF(A111="","",IF(A111=1,$B$8,G110))</f>
        <v/>
      </c>
      <c r="D111" s="15" t="str">
        <f aca="false">IF(A111="","",IF(A111=$B$10,C111+E111,$E$9))</f>
        <v/>
      </c>
      <c r="E111" s="15" t="str">
        <f aca="false">IF(A111="","",ROUND(C111*$B$9/12,2))</f>
        <v/>
      </c>
      <c r="F111" s="15" t="str">
        <f aca="false">IF(A111="","",D111-E111)</f>
        <v/>
      </c>
      <c r="G111" s="15" t="str">
        <f aca="false">IF(A111="","",ROUND(C111-F111,2))</f>
        <v/>
      </c>
    </row>
    <row r="112" customFormat="false" ht="15" hidden="false" customHeight="false" outlineLevel="0" collapsed="false">
      <c r="A112" s="13" t="str">
        <f aca="false">IF(A111="","",IF(A111&lt;$B$10,A111+1,""))</f>
        <v/>
      </c>
      <c r="B112" s="14" t="str">
        <f aca="false">IF(A112="","",EDATE($B$11,A112-1))</f>
        <v/>
      </c>
      <c r="C112" s="15" t="str">
        <f aca="false">IF(A112="","",IF(A112=1,$B$8,G111))</f>
        <v/>
      </c>
      <c r="D112" s="15" t="str">
        <f aca="false">IF(A112="","",IF(A112=$B$10,C112+E112,$E$9))</f>
        <v/>
      </c>
      <c r="E112" s="15" t="str">
        <f aca="false">IF(A112="","",ROUND(C112*$B$9/12,2))</f>
        <v/>
      </c>
      <c r="F112" s="15" t="str">
        <f aca="false">IF(A112="","",D112-E112)</f>
        <v/>
      </c>
      <c r="G112" s="15" t="str">
        <f aca="false">IF(A112="","",ROUND(C112-F112,2))</f>
        <v/>
      </c>
    </row>
    <row r="113" customFormat="false" ht="15" hidden="false" customHeight="false" outlineLevel="0" collapsed="false">
      <c r="A113" s="13" t="str">
        <f aca="false">IF(A112="","",IF(A112&lt;$B$10,A112+1,""))</f>
        <v/>
      </c>
      <c r="B113" s="14" t="str">
        <f aca="false">IF(A113="","",EDATE($B$11,A113-1))</f>
        <v/>
      </c>
      <c r="C113" s="15" t="str">
        <f aca="false">IF(A113="","",IF(A113=1,$B$8,G112))</f>
        <v/>
      </c>
      <c r="D113" s="15" t="str">
        <f aca="false">IF(A113="","",IF(A113=$B$10,C113+E113,$E$9))</f>
        <v/>
      </c>
      <c r="E113" s="15" t="str">
        <f aca="false">IF(A113="","",ROUND(C113*$B$9/12,2))</f>
        <v/>
      </c>
      <c r="F113" s="15" t="str">
        <f aca="false">IF(A113="","",D113-E113)</f>
        <v/>
      </c>
      <c r="G113" s="15" t="str">
        <f aca="false">IF(A113="","",ROUND(C113-F113,2))</f>
        <v/>
      </c>
    </row>
    <row r="114" customFormat="false" ht="15" hidden="false" customHeight="false" outlineLevel="0" collapsed="false">
      <c r="A114" s="13" t="str">
        <f aca="false">IF(A113="","",IF(A113&lt;$B$10,A113+1,""))</f>
        <v/>
      </c>
      <c r="B114" s="14" t="str">
        <f aca="false">IF(A114="","",EDATE($B$11,A114-1))</f>
        <v/>
      </c>
      <c r="C114" s="15" t="str">
        <f aca="false">IF(A114="","",IF(A114=1,$B$8,G113))</f>
        <v/>
      </c>
      <c r="D114" s="15" t="str">
        <f aca="false">IF(A114="","",IF(A114=$B$10,C114+E114,$E$9))</f>
        <v/>
      </c>
      <c r="E114" s="15" t="str">
        <f aca="false">IF(A114="","",ROUND(C114*$B$9/12,2))</f>
        <v/>
      </c>
      <c r="F114" s="15" t="str">
        <f aca="false">IF(A114="","",D114-E114)</f>
        <v/>
      </c>
      <c r="G114" s="15" t="str">
        <f aca="false">IF(A114="","",ROUND(C114-F114,2))</f>
        <v/>
      </c>
    </row>
    <row r="115" customFormat="false" ht="15" hidden="false" customHeight="false" outlineLevel="0" collapsed="false">
      <c r="A115" s="13" t="str">
        <f aca="false">IF(A114="","",IF(A114&lt;$B$10,A114+1,""))</f>
        <v/>
      </c>
      <c r="B115" s="14" t="str">
        <f aca="false">IF(A115="","",EDATE($B$11,A115-1))</f>
        <v/>
      </c>
      <c r="C115" s="15" t="str">
        <f aca="false">IF(A115="","",IF(A115=1,$B$8,G114))</f>
        <v/>
      </c>
      <c r="D115" s="15" t="str">
        <f aca="false">IF(A115="","",IF(A115=$B$10,C115+E115,$E$9))</f>
        <v/>
      </c>
      <c r="E115" s="15" t="str">
        <f aca="false">IF(A115="","",ROUND(C115*$B$9/12,2))</f>
        <v/>
      </c>
      <c r="F115" s="15" t="str">
        <f aca="false">IF(A115="","",D115-E115)</f>
        <v/>
      </c>
      <c r="G115" s="15" t="str">
        <f aca="false">IF(A115="","",ROUND(C115-F115,2))</f>
        <v/>
      </c>
    </row>
    <row r="116" customFormat="false" ht="15" hidden="false" customHeight="false" outlineLevel="0" collapsed="false">
      <c r="A116" s="13" t="str">
        <f aca="false">IF(A115="","",IF(A115&lt;$B$10,A115+1,""))</f>
        <v/>
      </c>
      <c r="B116" s="14" t="str">
        <f aca="false">IF(A116="","",EDATE($B$11,A116-1))</f>
        <v/>
      </c>
      <c r="C116" s="15" t="str">
        <f aca="false">IF(A116="","",IF(A116=1,$B$8,G115))</f>
        <v/>
      </c>
      <c r="D116" s="15" t="str">
        <f aca="false">IF(A116="","",IF(A116=$B$10,C116+E116,$E$9))</f>
        <v/>
      </c>
      <c r="E116" s="15" t="str">
        <f aca="false">IF(A116="","",ROUND(C116*$B$9/12,2))</f>
        <v/>
      </c>
      <c r="F116" s="15" t="str">
        <f aca="false">IF(A116="","",D116-E116)</f>
        <v/>
      </c>
      <c r="G116" s="15" t="str">
        <f aca="false">IF(A116="","",ROUND(C116-F116,2))</f>
        <v/>
      </c>
    </row>
    <row r="117" customFormat="false" ht="15" hidden="false" customHeight="false" outlineLevel="0" collapsed="false">
      <c r="A117" s="13" t="str">
        <f aca="false">IF(A116="","",IF(A116&lt;$B$10,A116+1,""))</f>
        <v/>
      </c>
      <c r="B117" s="14" t="str">
        <f aca="false">IF(A117="","",EDATE($B$11,A117-1))</f>
        <v/>
      </c>
      <c r="C117" s="15" t="str">
        <f aca="false">IF(A117="","",IF(A117=1,$B$8,G116))</f>
        <v/>
      </c>
      <c r="D117" s="15" t="str">
        <f aca="false">IF(A117="","",IF(A117=$B$10,C117+E117,$E$9))</f>
        <v/>
      </c>
      <c r="E117" s="15" t="str">
        <f aca="false">IF(A117="","",ROUND(C117*$B$9/12,2))</f>
        <v/>
      </c>
      <c r="F117" s="15" t="str">
        <f aca="false">IF(A117="","",D117-E117)</f>
        <v/>
      </c>
      <c r="G117" s="15" t="str">
        <f aca="false">IF(A117="","",ROUND(C117-F117,2))</f>
        <v/>
      </c>
    </row>
    <row r="118" customFormat="false" ht="15" hidden="false" customHeight="false" outlineLevel="0" collapsed="false">
      <c r="A118" s="13" t="str">
        <f aca="false">IF(A117="","",IF(A117&lt;$B$10,A117+1,""))</f>
        <v/>
      </c>
      <c r="B118" s="14" t="str">
        <f aca="false">IF(A118="","",EDATE($B$11,A118-1))</f>
        <v/>
      </c>
      <c r="C118" s="15" t="str">
        <f aca="false">IF(A118="","",IF(A118=1,$B$8,G117))</f>
        <v/>
      </c>
      <c r="D118" s="15" t="str">
        <f aca="false">IF(A118="","",IF(A118=$B$10,C118+E118,$E$9))</f>
        <v/>
      </c>
      <c r="E118" s="15" t="str">
        <f aca="false">IF(A118="","",ROUND(C118*$B$9/12,2))</f>
        <v/>
      </c>
      <c r="F118" s="15" t="str">
        <f aca="false">IF(A118="","",D118-E118)</f>
        <v/>
      </c>
      <c r="G118" s="15" t="str">
        <f aca="false">IF(A118="","",ROUND(C118-F118,2))</f>
        <v/>
      </c>
    </row>
    <row r="119" customFormat="false" ht="15" hidden="false" customHeight="false" outlineLevel="0" collapsed="false">
      <c r="A119" s="13" t="str">
        <f aca="false">IF(A118="","",IF(A118&lt;$B$10,A118+1,""))</f>
        <v/>
      </c>
      <c r="B119" s="14" t="str">
        <f aca="false">IF(A119="","",EDATE($B$11,A119-1))</f>
        <v/>
      </c>
      <c r="C119" s="15" t="str">
        <f aca="false">IF(A119="","",IF(A119=1,$B$8,G118))</f>
        <v/>
      </c>
      <c r="D119" s="15" t="str">
        <f aca="false">IF(A119="","",IF(A119=$B$10,C119+E119,$E$9))</f>
        <v/>
      </c>
      <c r="E119" s="15" t="str">
        <f aca="false">IF(A119="","",ROUND(C119*$B$9/12,2))</f>
        <v/>
      </c>
      <c r="F119" s="15" t="str">
        <f aca="false">IF(A119="","",D119-E119)</f>
        <v/>
      </c>
      <c r="G119" s="15" t="str">
        <f aca="false">IF(A119="","",ROUND(C119-F119,2))</f>
        <v/>
      </c>
    </row>
    <row r="120" customFormat="false" ht="15" hidden="false" customHeight="false" outlineLevel="0" collapsed="false">
      <c r="A120" s="13" t="str">
        <f aca="false">IF(A119="","",IF(A119&lt;$B$10,A119+1,""))</f>
        <v/>
      </c>
      <c r="B120" s="14" t="str">
        <f aca="false">IF(A120="","",EDATE($B$11,A120-1))</f>
        <v/>
      </c>
      <c r="C120" s="15" t="str">
        <f aca="false">IF(A120="","",IF(A120=1,$B$8,G119))</f>
        <v/>
      </c>
      <c r="D120" s="15" t="str">
        <f aca="false">IF(A120="","",IF(A120=$B$10,C120+E120,$E$9))</f>
        <v/>
      </c>
      <c r="E120" s="15" t="str">
        <f aca="false">IF(A120="","",ROUND(C120*$B$9/12,2))</f>
        <v/>
      </c>
      <c r="F120" s="15" t="str">
        <f aca="false">IF(A120="","",D120-E120)</f>
        <v/>
      </c>
      <c r="G120" s="15" t="str">
        <f aca="false">IF(A120="","",ROUND(C120-F120,2))</f>
        <v/>
      </c>
    </row>
    <row r="121" customFormat="false" ht="15" hidden="false" customHeight="false" outlineLevel="0" collapsed="false">
      <c r="A121" s="13" t="str">
        <f aca="false">IF(A120="","",IF(A120&lt;$B$10,A120+1,""))</f>
        <v/>
      </c>
      <c r="B121" s="14" t="str">
        <f aca="false">IF(A121="","",EDATE($B$11,A121-1))</f>
        <v/>
      </c>
      <c r="C121" s="15" t="str">
        <f aca="false">IF(A121="","",IF(A121=1,$B$8,G120))</f>
        <v/>
      </c>
      <c r="D121" s="15" t="str">
        <f aca="false">IF(A121="","",IF(A121=$B$10,C121+E121,$E$9))</f>
        <v/>
      </c>
      <c r="E121" s="15" t="str">
        <f aca="false">IF(A121="","",ROUND(C121*$B$9/12,2))</f>
        <v/>
      </c>
      <c r="F121" s="15" t="str">
        <f aca="false">IF(A121="","",D121-E121)</f>
        <v/>
      </c>
      <c r="G121" s="15" t="str">
        <f aca="false">IF(A121="","",ROUND(C121-F121,2))</f>
        <v/>
      </c>
    </row>
    <row r="122" customFormat="false" ht="15" hidden="false" customHeight="false" outlineLevel="0" collapsed="false">
      <c r="A122" s="13" t="str">
        <f aca="false">IF(A121="","",IF(A121&lt;$B$10,A121+1,""))</f>
        <v/>
      </c>
      <c r="B122" s="14" t="str">
        <f aca="false">IF(A122="","",EDATE($B$11,A122-1))</f>
        <v/>
      </c>
      <c r="C122" s="15" t="str">
        <f aca="false">IF(A122="","",IF(A122=1,$B$8,G121))</f>
        <v/>
      </c>
      <c r="D122" s="15" t="str">
        <f aca="false">IF(A122="","",IF(A122=$B$10,C122+E122,$E$9))</f>
        <v/>
      </c>
      <c r="E122" s="15" t="str">
        <f aca="false">IF(A122="","",ROUND(C122*$B$9/12,2))</f>
        <v/>
      </c>
      <c r="F122" s="15" t="str">
        <f aca="false">IF(A122="","",D122-E122)</f>
        <v/>
      </c>
      <c r="G122" s="15" t="str">
        <f aca="false">IF(A122="","",ROUND(C122-F122,2))</f>
        <v/>
      </c>
    </row>
    <row r="123" customFormat="false" ht="15" hidden="false" customHeight="false" outlineLevel="0" collapsed="false">
      <c r="A123" s="13" t="str">
        <f aca="false">IF(A122="","",IF(A122&lt;$B$10,A122+1,""))</f>
        <v/>
      </c>
      <c r="B123" s="14" t="str">
        <f aca="false">IF(A123="","",EDATE($B$11,A123-1))</f>
        <v/>
      </c>
      <c r="C123" s="15" t="str">
        <f aca="false">IF(A123="","",IF(A123=1,$B$8,G122))</f>
        <v/>
      </c>
      <c r="D123" s="15" t="str">
        <f aca="false">IF(A123="","",IF(A123=$B$10,C123+E123,$E$9))</f>
        <v/>
      </c>
      <c r="E123" s="15" t="str">
        <f aca="false">IF(A123="","",ROUND(C123*$B$9/12,2))</f>
        <v/>
      </c>
      <c r="F123" s="15" t="str">
        <f aca="false">IF(A123="","",D123-E123)</f>
        <v/>
      </c>
      <c r="G123" s="15" t="str">
        <f aca="false">IF(A123="","",ROUND(C123-F123,2))</f>
        <v/>
      </c>
    </row>
    <row r="124" customFormat="false" ht="15" hidden="false" customHeight="false" outlineLevel="0" collapsed="false">
      <c r="A124" s="13" t="str">
        <f aca="false">IF(A123="","",IF(A123&lt;$B$10,A123+1,""))</f>
        <v/>
      </c>
      <c r="B124" s="14" t="str">
        <f aca="false">IF(A124="","",EDATE($B$11,A124-1))</f>
        <v/>
      </c>
      <c r="C124" s="15" t="str">
        <f aca="false">IF(A124="","",IF(A124=1,$B$8,G123))</f>
        <v/>
      </c>
      <c r="D124" s="15" t="str">
        <f aca="false">IF(A124="","",IF(A124=$B$10,C124+E124,$E$9))</f>
        <v/>
      </c>
      <c r="E124" s="15" t="str">
        <f aca="false">IF(A124="","",ROUND(C124*$B$9/12,2))</f>
        <v/>
      </c>
      <c r="F124" s="15" t="str">
        <f aca="false">IF(A124="","",D124-E124)</f>
        <v/>
      </c>
      <c r="G124" s="15" t="str">
        <f aca="false">IF(A124="","",ROUND(C124-F124,2))</f>
        <v/>
      </c>
    </row>
    <row r="125" customFormat="false" ht="15" hidden="false" customHeight="false" outlineLevel="0" collapsed="false">
      <c r="A125" s="13" t="str">
        <f aca="false">IF(A124="","",IF(A124&lt;$B$10,A124+1,""))</f>
        <v/>
      </c>
      <c r="B125" s="14" t="str">
        <f aca="false">IF(A125="","",EDATE($B$11,A125-1))</f>
        <v/>
      </c>
      <c r="C125" s="15" t="str">
        <f aca="false">IF(A125="","",IF(A125=1,$B$8,G124))</f>
        <v/>
      </c>
      <c r="D125" s="15" t="str">
        <f aca="false">IF(A125="","",IF(A125=$B$10,C125+E125,$E$9))</f>
        <v/>
      </c>
      <c r="E125" s="15" t="str">
        <f aca="false">IF(A125="","",ROUND(C125*$B$9/12,2))</f>
        <v/>
      </c>
      <c r="F125" s="15" t="str">
        <f aca="false">IF(A125="","",D125-E125)</f>
        <v/>
      </c>
      <c r="G125" s="15" t="str">
        <f aca="false">IF(A125="","",ROUND(C125-F125,2))</f>
        <v/>
      </c>
    </row>
    <row r="126" customFormat="false" ht="15" hidden="false" customHeight="false" outlineLevel="0" collapsed="false">
      <c r="A126" s="13" t="str">
        <f aca="false">IF(A125="","",IF(A125&lt;$B$10,A125+1,""))</f>
        <v/>
      </c>
      <c r="B126" s="14" t="str">
        <f aca="false">IF(A126="","",EDATE($B$11,A126-1))</f>
        <v/>
      </c>
      <c r="C126" s="15" t="str">
        <f aca="false">IF(A126="","",IF(A126=1,$B$8,G125))</f>
        <v/>
      </c>
      <c r="D126" s="15" t="str">
        <f aca="false">IF(A126="","",IF(A126=$B$10,C126+E126,$E$9))</f>
        <v/>
      </c>
      <c r="E126" s="15" t="str">
        <f aca="false">IF(A126="","",ROUND(C126*$B$9/12,2))</f>
        <v/>
      </c>
      <c r="F126" s="15" t="str">
        <f aca="false">IF(A126="","",D126-E126)</f>
        <v/>
      </c>
      <c r="G126" s="15" t="str">
        <f aca="false">IF(A126="","",ROUND(C126-F126,2))</f>
        <v/>
      </c>
    </row>
    <row r="127" customFormat="false" ht="15" hidden="false" customHeight="false" outlineLevel="0" collapsed="false">
      <c r="A127" s="13" t="str">
        <f aca="false">IF(A126="","",IF(A126&lt;$B$10,A126+1,""))</f>
        <v/>
      </c>
      <c r="B127" s="14" t="str">
        <f aca="false">IF(A127="","",EDATE($B$11,A127-1))</f>
        <v/>
      </c>
      <c r="C127" s="15" t="str">
        <f aca="false">IF(A127="","",IF(A127=1,$B$8,G126))</f>
        <v/>
      </c>
      <c r="D127" s="15" t="str">
        <f aca="false">IF(A127="","",IF(A127=$B$10,C127+E127,$E$9))</f>
        <v/>
      </c>
      <c r="E127" s="15" t="str">
        <f aca="false">IF(A127="","",ROUND(C127*$B$9/12,2))</f>
        <v/>
      </c>
      <c r="F127" s="15" t="str">
        <f aca="false">IF(A127="","",D127-E127)</f>
        <v/>
      </c>
      <c r="G127" s="15" t="str">
        <f aca="false">IF(A127="","",ROUND(C127-F127,2))</f>
        <v/>
      </c>
    </row>
    <row r="128" customFormat="false" ht="15" hidden="false" customHeight="false" outlineLevel="0" collapsed="false">
      <c r="A128" s="13" t="str">
        <f aca="false">IF(A127="","",IF(A127&lt;$B$10,A127+1,""))</f>
        <v/>
      </c>
      <c r="B128" s="14" t="str">
        <f aca="false">IF(A128="","",EDATE($B$11,A128-1))</f>
        <v/>
      </c>
      <c r="C128" s="15" t="str">
        <f aca="false">IF(A128="","",IF(A128=1,$B$8,G127))</f>
        <v/>
      </c>
      <c r="D128" s="15" t="str">
        <f aca="false">IF(A128="","",IF(A128=$B$10,C128+E128,$E$9))</f>
        <v/>
      </c>
      <c r="E128" s="15" t="str">
        <f aca="false">IF(A128="","",ROUND(C128*$B$9/12,2))</f>
        <v/>
      </c>
      <c r="F128" s="15" t="str">
        <f aca="false">IF(A128="","",D128-E128)</f>
        <v/>
      </c>
      <c r="G128" s="15" t="str">
        <f aca="false">IF(A128="","",ROUND(C128-F128,2))</f>
        <v/>
      </c>
    </row>
    <row r="129" customFormat="false" ht="15" hidden="false" customHeight="false" outlineLevel="0" collapsed="false">
      <c r="A129" s="13" t="str">
        <f aca="false">IF(A128="","",IF(A128&lt;$B$10,A128+1,""))</f>
        <v/>
      </c>
      <c r="B129" s="14" t="str">
        <f aca="false">IF(A129="","",EDATE($B$11,A129-1))</f>
        <v/>
      </c>
      <c r="C129" s="15" t="str">
        <f aca="false">IF(A129="","",IF(A129=1,$B$8,G128))</f>
        <v/>
      </c>
      <c r="D129" s="15" t="str">
        <f aca="false">IF(A129="","",IF(A129=$B$10,C129+E129,$E$9))</f>
        <v/>
      </c>
      <c r="E129" s="15" t="str">
        <f aca="false">IF(A129="","",ROUND(C129*$B$9/12,2))</f>
        <v/>
      </c>
      <c r="F129" s="15" t="str">
        <f aca="false">IF(A129="","",D129-E129)</f>
        <v/>
      </c>
      <c r="G129" s="15" t="str">
        <f aca="false">IF(A129="","",ROUND(C129-F129,2))</f>
        <v/>
      </c>
    </row>
    <row r="130" customFormat="false" ht="15" hidden="false" customHeight="false" outlineLevel="0" collapsed="false">
      <c r="A130" s="13" t="str">
        <f aca="false">IF(A129="","",IF(A129&lt;$B$10,A129+1,""))</f>
        <v/>
      </c>
      <c r="B130" s="14" t="str">
        <f aca="false">IF(A130="","",EDATE($B$11,A130-1))</f>
        <v/>
      </c>
      <c r="C130" s="15" t="str">
        <f aca="false">IF(A130="","",IF(A130=1,$B$8,G129))</f>
        <v/>
      </c>
      <c r="D130" s="15" t="str">
        <f aca="false">IF(A130="","",IF(A130=$B$10,C130+E130,$E$9))</f>
        <v/>
      </c>
      <c r="E130" s="15" t="str">
        <f aca="false">IF(A130="","",ROUND(C130*$B$9/12,2))</f>
        <v/>
      </c>
      <c r="F130" s="15" t="str">
        <f aca="false">IF(A130="","",D130-E130)</f>
        <v/>
      </c>
      <c r="G130" s="15" t="str">
        <f aca="false">IF(A130="","",ROUND(C130-F130,2))</f>
        <v/>
      </c>
    </row>
    <row r="131" customFormat="false" ht="15" hidden="false" customHeight="false" outlineLevel="0" collapsed="false">
      <c r="A131" s="13" t="str">
        <f aca="false">IF(A130="","",IF(A130&lt;$B$10,A130+1,""))</f>
        <v/>
      </c>
      <c r="B131" s="14" t="str">
        <f aca="false">IF(A131="","",EDATE($B$11,A131-1))</f>
        <v/>
      </c>
      <c r="C131" s="15" t="str">
        <f aca="false">IF(A131="","",IF(A131=1,$B$8,G130))</f>
        <v/>
      </c>
      <c r="D131" s="15" t="str">
        <f aca="false">IF(A131="","",IF(A131=$B$10,C131+E131,$E$9))</f>
        <v/>
      </c>
      <c r="E131" s="15" t="str">
        <f aca="false">IF(A131="","",ROUND(C131*$B$9/12,2))</f>
        <v/>
      </c>
      <c r="F131" s="15" t="str">
        <f aca="false">IF(A131="","",D131-E131)</f>
        <v/>
      </c>
      <c r="G131" s="15" t="str">
        <f aca="false">IF(A131="","",ROUND(C131-F131,2))</f>
        <v/>
      </c>
    </row>
    <row r="132" customFormat="false" ht="15" hidden="false" customHeight="false" outlineLevel="0" collapsed="false">
      <c r="A132" s="13" t="str">
        <f aca="false">IF(A131="","",IF(A131&lt;$B$10,A131+1,""))</f>
        <v/>
      </c>
      <c r="B132" s="14" t="str">
        <f aca="false">IF(A132="","",EDATE($B$11,A132-1))</f>
        <v/>
      </c>
      <c r="C132" s="15" t="str">
        <f aca="false">IF(A132="","",IF(A132=1,$B$8,G131))</f>
        <v/>
      </c>
      <c r="D132" s="15" t="str">
        <f aca="false">IF(A132="","",IF(A132=$B$10,C132+E132,$E$9))</f>
        <v/>
      </c>
      <c r="E132" s="15" t="str">
        <f aca="false">IF(A132="","",ROUND(C132*$B$9/12,2))</f>
        <v/>
      </c>
      <c r="F132" s="15" t="str">
        <f aca="false">IF(A132="","",D132-E132)</f>
        <v/>
      </c>
      <c r="G132" s="15" t="str">
        <f aca="false">IF(A132="","",ROUND(C132-F132,2))</f>
        <v/>
      </c>
    </row>
    <row r="133" customFormat="false" ht="15" hidden="false" customHeight="false" outlineLevel="0" collapsed="false">
      <c r="A133" s="13" t="str">
        <f aca="false">IF(A132="","",IF(A132&lt;$B$10,A132+1,""))</f>
        <v/>
      </c>
      <c r="B133" s="14" t="str">
        <f aca="false">IF(A133="","",EDATE($B$11,A133-1))</f>
        <v/>
      </c>
      <c r="C133" s="15" t="str">
        <f aca="false">IF(A133="","",IF(A133=1,$B$8,G132))</f>
        <v/>
      </c>
      <c r="D133" s="15" t="str">
        <f aca="false">IF(A133="","",IF(A133=$B$10,C133+E133,$E$9))</f>
        <v/>
      </c>
      <c r="E133" s="15" t="str">
        <f aca="false">IF(A133="","",ROUND(C133*$B$9/12,2))</f>
        <v/>
      </c>
      <c r="F133" s="15" t="str">
        <f aca="false">IF(A133="","",D133-E133)</f>
        <v/>
      </c>
      <c r="G133" s="15" t="str">
        <f aca="false">IF(A133="","",ROUND(C133-F133,2))</f>
        <v/>
      </c>
    </row>
    <row r="134" customFormat="false" ht="15" hidden="false" customHeight="false" outlineLevel="0" collapsed="false">
      <c r="A134" s="13" t="str">
        <f aca="false">IF(A133="","",IF(A133&lt;$B$10,A133+1,""))</f>
        <v/>
      </c>
      <c r="B134" s="14" t="str">
        <f aca="false">IF(A134="","",EDATE($B$11,A134-1))</f>
        <v/>
      </c>
      <c r="C134" s="15" t="str">
        <f aca="false">IF(A134="","",IF(A134=1,$B$8,G133))</f>
        <v/>
      </c>
      <c r="D134" s="15" t="str">
        <f aca="false">IF(A134="","",IF(A134=$B$10,C134+E134,$E$9))</f>
        <v/>
      </c>
      <c r="E134" s="15" t="str">
        <f aca="false">IF(A134="","",ROUND(C134*$B$9/12,2))</f>
        <v/>
      </c>
      <c r="F134" s="15" t="str">
        <f aca="false">IF(A134="","",D134-E134)</f>
        <v/>
      </c>
      <c r="G134" s="15" t="str">
        <f aca="false">IF(A134="","",ROUND(C134-F134,2))</f>
        <v/>
      </c>
    </row>
    <row r="135" customFormat="false" ht="15" hidden="false" customHeight="false" outlineLevel="0" collapsed="false">
      <c r="A135" s="13" t="str">
        <f aca="false">IF(A134="","",IF(A134&lt;$B$10,A134+1,""))</f>
        <v/>
      </c>
      <c r="B135" s="14" t="str">
        <f aca="false">IF(A135="","",EDATE($B$11,A135-1))</f>
        <v/>
      </c>
      <c r="C135" s="15" t="str">
        <f aca="false">IF(A135="","",IF(A135=1,$B$8,G134))</f>
        <v/>
      </c>
      <c r="D135" s="15" t="str">
        <f aca="false">IF(A135="","",IF(A135=$B$10,C135+E135,$E$9))</f>
        <v/>
      </c>
      <c r="E135" s="15" t="str">
        <f aca="false">IF(A135="","",ROUND(C135*$B$9/12,2))</f>
        <v/>
      </c>
      <c r="F135" s="15" t="str">
        <f aca="false">IF(A135="","",D135-E135)</f>
        <v/>
      </c>
      <c r="G135" s="15" t="str">
        <f aca="false">IF(A135="","",ROUND(C135-F135,2))</f>
        <v/>
      </c>
    </row>
    <row r="136" customFormat="false" ht="15" hidden="false" customHeight="false" outlineLevel="0" collapsed="false">
      <c r="A136" s="13" t="str">
        <f aca="false">IF(A135="","",IF(A135&lt;$B$10,A135+1,""))</f>
        <v/>
      </c>
      <c r="B136" s="14" t="str">
        <f aca="false">IF(A136="","",EDATE($B$11,A136-1))</f>
        <v/>
      </c>
      <c r="C136" s="15" t="str">
        <f aca="false">IF(A136="","",IF(A136=1,$B$8,G135))</f>
        <v/>
      </c>
      <c r="D136" s="15" t="str">
        <f aca="false">IF(A136="","",IF(A136=$B$10,C136+E136,$E$9))</f>
        <v/>
      </c>
      <c r="E136" s="15" t="str">
        <f aca="false">IF(A136="","",ROUND(C136*$B$9/12,2))</f>
        <v/>
      </c>
      <c r="F136" s="15" t="str">
        <f aca="false">IF(A136="","",D136-E136)</f>
        <v/>
      </c>
      <c r="G136" s="15" t="str">
        <f aca="false">IF(A136="","",ROUND(C136-F136,2))</f>
        <v/>
      </c>
    </row>
    <row r="137" customFormat="false" ht="15" hidden="false" customHeight="false" outlineLevel="0" collapsed="false">
      <c r="A137" s="13" t="str">
        <f aca="false">IF(A136="","",IF(A136&lt;$B$10,A136+1,""))</f>
        <v/>
      </c>
      <c r="B137" s="14" t="str">
        <f aca="false">IF(A137="","",EDATE($B$11,A137-1))</f>
        <v/>
      </c>
      <c r="C137" s="15" t="str">
        <f aca="false">IF(A137="","",IF(A137=1,$B$8,G136))</f>
        <v/>
      </c>
      <c r="D137" s="15" t="str">
        <f aca="false">IF(A137="","",IF(A137=$B$10,C137+E137,$E$9))</f>
        <v/>
      </c>
      <c r="E137" s="15" t="str">
        <f aca="false">IF(A137="","",ROUND(C137*$B$9/12,2))</f>
        <v/>
      </c>
      <c r="F137" s="15" t="str">
        <f aca="false">IF(A137="","",D137-E137)</f>
        <v/>
      </c>
      <c r="G137" s="15" t="str">
        <f aca="false">IF(A137="","",ROUND(C137-F137,2))</f>
        <v/>
      </c>
    </row>
    <row r="138" customFormat="false" ht="15" hidden="false" customHeight="false" outlineLevel="0" collapsed="false">
      <c r="A138" s="13" t="str">
        <f aca="false">IF(A137="","",IF(A137&lt;$B$10,A137+1,""))</f>
        <v/>
      </c>
      <c r="B138" s="14" t="str">
        <f aca="false">IF(A138="","",EDATE($B$11,A138-1))</f>
        <v/>
      </c>
      <c r="C138" s="15" t="str">
        <f aca="false">IF(A138="","",IF(A138=1,$B$8,G137))</f>
        <v/>
      </c>
      <c r="D138" s="15" t="str">
        <f aca="false">IF(A138="","",IF(A138=$B$10,C138+E138,$E$9))</f>
        <v/>
      </c>
      <c r="E138" s="15" t="str">
        <f aca="false">IF(A138="","",ROUND(C138*$B$9/12,2))</f>
        <v/>
      </c>
      <c r="F138" s="15" t="str">
        <f aca="false">IF(A138="","",D138-E138)</f>
        <v/>
      </c>
      <c r="G138" s="15" t="str">
        <f aca="false">IF(A138="","",ROUND(C138-F138,2))</f>
        <v/>
      </c>
    </row>
    <row r="139" customFormat="false" ht="15" hidden="false" customHeight="false" outlineLevel="0" collapsed="false">
      <c r="A139" s="13" t="str">
        <f aca="false">IF(A138="","",IF(A138&lt;$B$10,A138+1,""))</f>
        <v/>
      </c>
      <c r="B139" s="14" t="str">
        <f aca="false">IF(A139="","",EDATE($B$11,A139-1))</f>
        <v/>
      </c>
      <c r="C139" s="15" t="str">
        <f aca="false">IF(A139="","",IF(A139=1,$B$8,G138))</f>
        <v/>
      </c>
      <c r="D139" s="15" t="str">
        <f aca="false">IF(A139="","",IF(A139=$B$10,C139+E139,$E$9))</f>
        <v/>
      </c>
      <c r="E139" s="15" t="str">
        <f aca="false">IF(A139="","",ROUND(C139*$B$9/12,2))</f>
        <v/>
      </c>
      <c r="F139" s="15" t="str">
        <f aca="false">IF(A139="","",D139-E139)</f>
        <v/>
      </c>
      <c r="G139" s="15" t="str">
        <f aca="false">IF(A139="","",ROUND(C139-F139,2))</f>
        <v/>
      </c>
    </row>
    <row r="140" customFormat="false" ht="15" hidden="false" customHeight="false" outlineLevel="0" collapsed="false">
      <c r="A140" s="13" t="str">
        <f aca="false">IF(A139="","",IF(A139&lt;$B$10,A139+1,""))</f>
        <v/>
      </c>
      <c r="B140" s="14" t="str">
        <f aca="false">IF(A140="","",EDATE($B$11,A140-1))</f>
        <v/>
      </c>
      <c r="C140" s="15" t="str">
        <f aca="false">IF(A140="","",IF(A140=1,$B$8,G139))</f>
        <v/>
      </c>
      <c r="D140" s="15" t="str">
        <f aca="false">IF(A140="","",IF(A140=$B$10,C140+E140,$E$9))</f>
        <v/>
      </c>
      <c r="E140" s="15" t="str">
        <f aca="false">IF(A140="","",ROUND(C140*$B$9/12,2))</f>
        <v/>
      </c>
      <c r="F140" s="15" t="str">
        <f aca="false">IF(A140="","",D140-E140)</f>
        <v/>
      </c>
      <c r="G140" s="15" t="str">
        <f aca="false">IF(A140="","",ROUND(C140-F140,2))</f>
        <v/>
      </c>
    </row>
    <row r="141" customFormat="false" ht="15" hidden="false" customHeight="false" outlineLevel="0" collapsed="false">
      <c r="A141" s="13" t="str">
        <f aca="false">IF(A140="","",IF(A140&lt;$B$10,A140+1,""))</f>
        <v/>
      </c>
      <c r="B141" s="14" t="str">
        <f aca="false">IF(A141="","",EDATE($B$11,A141-1))</f>
        <v/>
      </c>
      <c r="C141" s="15" t="str">
        <f aca="false">IF(A141="","",IF(A141=1,$B$8,G140))</f>
        <v/>
      </c>
      <c r="D141" s="15" t="str">
        <f aca="false">IF(A141="","",IF(A141=$B$10,C141+E141,$E$9))</f>
        <v/>
      </c>
      <c r="E141" s="15" t="str">
        <f aca="false">IF(A141="","",ROUND(C141*$B$9/12,2))</f>
        <v/>
      </c>
      <c r="F141" s="15" t="str">
        <f aca="false">IF(A141="","",D141-E141)</f>
        <v/>
      </c>
      <c r="G141" s="15" t="str">
        <f aca="false">IF(A141="","",ROUND(C141-F141,2))</f>
        <v/>
      </c>
    </row>
    <row r="142" customFormat="false" ht="15" hidden="false" customHeight="false" outlineLevel="0" collapsed="false">
      <c r="A142" s="13" t="str">
        <f aca="false">IF(A141="","",IF(A141&lt;$B$10,A141+1,""))</f>
        <v/>
      </c>
      <c r="B142" s="14" t="str">
        <f aca="false">IF(A142="","",EDATE($B$11,A142-1))</f>
        <v/>
      </c>
      <c r="C142" s="15" t="str">
        <f aca="false">IF(A142="","",IF(A142=1,$B$8,G141))</f>
        <v/>
      </c>
      <c r="D142" s="15" t="str">
        <f aca="false">IF(A142="","",IF(A142=$B$10,C142+E142,$E$9))</f>
        <v/>
      </c>
      <c r="E142" s="15" t="str">
        <f aca="false">IF(A142="","",ROUND(C142*$B$9/12,2))</f>
        <v/>
      </c>
      <c r="F142" s="15" t="str">
        <f aca="false">IF(A142="","",D142-E142)</f>
        <v/>
      </c>
      <c r="G142" s="15" t="str">
        <f aca="false">IF(A142="","",ROUND(C142-F142,2))</f>
        <v/>
      </c>
    </row>
    <row r="143" customFormat="false" ht="15" hidden="false" customHeight="false" outlineLevel="0" collapsed="false">
      <c r="A143" s="13" t="str">
        <f aca="false">IF(A142="","",IF(A142&lt;$B$10,A142+1,""))</f>
        <v/>
      </c>
      <c r="B143" s="14" t="str">
        <f aca="false">IF(A143="","",EDATE($B$11,A143-1))</f>
        <v/>
      </c>
      <c r="C143" s="15" t="str">
        <f aca="false">IF(A143="","",IF(A143=1,$B$8,G142))</f>
        <v/>
      </c>
      <c r="D143" s="15" t="str">
        <f aca="false">IF(A143="","",IF(A143=$B$10,C143+E143,$E$9))</f>
        <v/>
      </c>
      <c r="E143" s="15" t="str">
        <f aca="false">IF(A143="","",ROUND(C143*$B$9/12,2))</f>
        <v/>
      </c>
      <c r="F143" s="15" t="str">
        <f aca="false">IF(A143="","",D143-E143)</f>
        <v/>
      </c>
      <c r="G143" s="15" t="str">
        <f aca="false">IF(A143="","",ROUND(C143-F143,2))</f>
        <v/>
      </c>
    </row>
    <row r="144" customFormat="false" ht="15" hidden="false" customHeight="false" outlineLevel="0" collapsed="false">
      <c r="A144" s="13" t="str">
        <f aca="false">IF(A143="","",IF(A143&lt;$B$10,A143+1,""))</f>
        <v/>
      </c>
      <c r="B144" s="14" t="str">
        <f aca="false">IF(A144="","",EDATE($B$11,A144-1))</f>
        <v/>
      </c>
      <c r="C144" s="15" t="str">
        <f aca="false">IF(A144="","",IF(A144=1,$B$8,G143))</f>
        <v/>
      </c>
      <c r="D144" s="15" t="str">
        <f aca="false">IF(A144="","",IF(A144=$B$10,C144+E144,$E$9))</f>
        <v/>
      </c>
      <c r="E144" s="15" t="str">
        <f aca="false">IF(A144="","",ROUND(C144*$B$9/12,2))</f>
        <v/>
      </c>
      <c r="F144" s="15" t="str">
        <f aca="false">IF(A144="","",D144-E144)</f>
        <v/>
      </c>
      <c r="G144" s="15" t="str">
        <f aca="false">IF(A144="","",ROUND(C144-F144,2))</f>
        <v/>
      </c>
    </row>
    <row r="145" customFormat="false" ht="15" hidden="false" customHeight="false" outlineLevel="0" collapsed="false">
      <c r="A145" s="13" t="str">
        <f aca="false">IF(A144="","",IF(A144&lt;$B$10,A144+1,""))</f>
        <v/>
      </c>
      <c r="B145" s="14" t="str">
        <f aca="false">IF(A145="","",EDATE($B$11,A145-1))</f>
        <v/>
      </c>
      <c r="C145" s="15" t="str">
        <f aca="false">IF(A145="","",IF(A145=1,$B$8,G144))</f>
        <v/>
      </c>
      <c r="D145" s="15" t="str">
        <f aca="false">IF(A145="","",IF(A145=$B$10,C145+E145,$E$9))</f>
        <v/>
      </c>
      <c r="E145" s="15" t="str">
        <f aca="false">IF(A145="","",ROUND(C145*$B$9/12,2))</f>
        <v/>
      </c>
      <c r="F145" s="15" t="str">
        <f aca="false">IF(A145="","",D145-E145)</f>
        <v/>
      </c>
      <c r="G145" s="15" t="str">
        <f aca="false">IF(A145="","",ROUND(C145-F145,2))</f>
        <v/>
      </c>
    </row>
    <row r="146" customFormat="false" ht="15" hidden="false" customHeight="false" outlineLevel="0" collapsed="false">
      <c r="A146" s="13" t="str">
        <f aca="false">IF(A145="","",IF(A145&lt;$B$10,A145+1,""))</f>
        <v/>
      </c>
      <c r="B146" s="14" t="str">
        <f aca="false">IF(A146="","",EDATE($B$11,A146-1))</f>
        <v/>
      </c>
      <c r="C146" s="15" t="str">
        <f aca="false">IF(A146="","",IF(A146=1,$B$8,G145))</f>
        <v/>
      </c>
      <c r="D146" s="15" t="str">
        <f aca="false">IF(A146="","",IF(A146=$B$10,C146+E146,$E$9))</f>
        <v/>
      </c>
      <c r="E146" s="15" t="str">
        <f aca="false">IF(A146="","",ROUND(C146*$B$9/12,2))</f>
        <v/>
      </c>
      <c r="F146" s="15" t="str">
        <f aca="false">IF(A146="","",D146-E146)</f>
        <v/>
      </c>
      <c r="G146" s="15" t="str">
        <f aca="false">IF(A146="","",ROUND(C146-F146,2))</f>
        <v/>
      </c>
    </row>
    <row r="147" customFormat="false" ht="15" hidden="false" customHeight="false" outlineLevel="0" collapsed="false">
      <c r="A147" s="13" t="str">
        <f aca="false">IF(A146="","",IF(A146&lt;$B$10,A146+1,""))</f>
        <v/>
      </c>
      <c r="B147" s="14" t="str">
        <f aca="false">IF(A147="","",EDATE($B$11,A147-1))</f>
        <v/>
      </c>
      <c r="C147" s="15" t="str">
        <f aca="false">IF(A147="","",IF(A147=1,$B$8,G146))</f>
        <v/>
      </c>
      <c r="D147" s="15" t="str">
        <f aca="false">IF(A147="","",IF(A147=$B$10,C147+E147,$E$9))</f>
        <v/>
      </c>
      <c r="E147" s="15" t="str">
        <f aca="false">IF(A147="","",ROUND(C147*$B$9/12,2))</f>
        <v/>
      </c>
      <c r="F147" s="15" t="str">
        <f aca="false">IF(A147="","",D147-E147)</f>
        <v/>
      </c>
      <c r="G147" s="15" t="str">
        <f aca="false">IF(A147="","",ROUND(C147-F147,2))</f>
        <v/>
      </c>
    </row>
    <row r="148" customFormat="false" ht="15" hidden="false" customHeight="false" outlineLevel="0" collapsed="false">
      <c r="A148" s="13" t="str">
        <f aca="false">IF(A147="","",IF(A147&lt;$B$10,A147+1,""))</f>
        <v/>
      </c>
      <c r="B148" s="14" t="str">
        <f aca="false">IF(A148="","",EDATE($B$11,A148-1))</f>
        <v/>
      </c>
      <c r="C148" s="15" t="str">
        <f aca="false">IF(A148="","",IF(A148=1,$B$8,G147))</f>
        <v/>
      </c>
      <c r="D148" s="15" t="str">
        <f aca="false">IF(A148="","",IF(A148=$B$10,C148+E148,$E$9))</f>
        <v/>
      </c>
      <c r="E148" s="15" t="str">
        <f aca="false">IF(A148="","",ROUND(C148*$B$9/12,2))</f>
        <v/>
      </c>
      <c r="F148" s="15" t="str">
        <f aca="false">IF(A148="","",D148-E148)</f>
        <v/>
      </c>
      <c r="G148" s="15" t="str">
        <f aca="false">IF(A148="","",ROUND(C148-F148,2))</f>
        <v/>
      </c>
    </row>
    <row r="149" customFormat="false" ht="15" hidden="false" customHeight="false" outlineLevel="0" collapsed="false">
      <c r="A149" s="13" t="str">
        <f aca="false">IF(A148="","",IF(A148&lt;$B$10,A148+1,""))</f>
        <v/>
      </c>
      <c r="B149" s="14" t="str">
        <f aca="false">IF(A149="","",EDATE($B$11,A149-1))</f>
        <v/>
      </c>
      <c r="C149" s="15" t="str">
        <f aca="false">IF(A149="","",IF(A149=1,$B$8,G148))</f>
        <v/>
      </c>
      <c r="D149" s="15" t="str">
        <f aca="false">IF(A149="","",IF(A149=$B$10,C149+E149,$E$9))</f>
        <v/>
      </c>
      <c r="E149" s="15" t="str">
        <f aca="false">IF(A149="","",ROUND(C149*$B$9/12,2))</f>
        <v/>
      </c>
      <c r="F149" s="15" t="str">
        <f aca="false">IF(A149="","",D149-E149)</f>
        <v/>
      </c>
      <c r="G149" s="15" t="str">
        <f aca="false">IF(A149="","",ROUND(C149-F149,2))</f>
        <v/>
      </c>
    </row>
    <row r="150" customFormat="false" ht="15" hidden="false" customHeight="false" outlineLevel="0" collapsed="false">
      <c r="A150" s="13" t="str">
        <f aca="false">IF(A149="","",IF(A149&lt;$B$10,A149+1,""))</f>
        <v/>
      </c>
      <c r="B150" s="14" t="str">
        <f aca="false">IF(A150="","",EDATE($B$11,A150-1))</f>
        <v/>
      </c>
      <c r="C150" s="15" t="str">
        <f aca="false">IF(A150="","",IF(A150=1,$B$8,G149))</f>
        <v/>
      </c>
      <c r="D150" s="15" t="str">
        <f aca="false">IF(A150="","",IF(A150=$B$10,C150+E150,$E$9))</f>
        <v/>
      </c>
      <c r="E150" s="15" t="str">
        <f aca="false">IF(A150="","",ROUND(C150*$B$9/12,2))</f>
        <v/>
      </c>
      <c r="F150" s="15" t="str">
        <f aca="false">IF(A150="","",D150-E150)</f>
        <v/>
      </c>
      <c r="G150" s="15" t="str">
        <f aca="false">IF(A150="","",ROUND(C150-F150,2))</f>
        <v/>
      </c>
    </row>
    <row r="151" customFormat="false" ht="15" hidden="false" customHeight="false" outlineLevel="0" collapsed="false">
      <c r="A151" s="13" t="str">
        <f aca="false">IF(A150="","",IF(A150&lt;$B$10,A150+1,""))</f>
        <v/>
      </c>
      <c r="B151" s="14" t="str">
        <f aca="false">IF(A151="","",EDATE($B$11,A151-1))</f>
        <v/>
      </c>
      <c r="C151" s="15" t="str">
        <f aca="false">IF(A151="","",IF(A151=1,$B$8,G150))</f>
        <v/>
      </c>
      <c r="D151" s="15" t="str">
        <f aca="false">IF(A151="","",IF(A151=$B$10,C151+E151,$E$9))</f>
        <v/>
      </c>
      <c r="E151" s="15" t="str">
        <f aca="false">IF(A151="","",ROUND(C151*$B$9/12,2))</f>
        <v/>
      </c>
      <c r="F151" s="15" t="str">
        <f aca="false">IF(A151="","",D151-E151)</f>
        <v/>
      </c>
      <c r="G151" s="15" t="str">
        <f aca="false">IF(A151="","",ROUND(C151-F151,2))</f>
        <v/>
      </c>
    </row>
    <row r="152" customFormat="false" ht="15" hidden="false" customHeight="false" outlineLevel="0" collapsed="false">
      <c r="A152" s="13" t="str">
        <f aca="false">IF(A151="","",IF(A151&lt;$B$10,A151+1,""))</f>
        <v/>
      </c>
      <c r="B152" s="14" t="str">
        <f aca="false">IF(A152="","",EDATE($B$11,A152-1))</f>
        <v/>
      </c>
      <c r="C152" s="15" t="str">
        <f aca="false">IF(A152="","",IF(A152=1,$B$8,G151))</f>
        <v/>
      </c>
      <c r="D152" s="15" t="str">
        <f aca="false">IF(A152="","",IF(A152=$B$10,C152+E152,$E$9))</f>
        <v/>
      </c>
      <c r="E152" s="15" t="str">
        <f aca="false">IF(A152="","",ROUND(C152*$B$9/12,2))</f>
        <v/>
      </c>
      <c r="F152" s="15" t="str">
        <f aca="false">IF(A152="","",D152-E152)</f>
        <v/>
      </c>
      <c r="G152" s="15" t="str">
        <f aca="false">IF(A152="","",ROUND(C152-F152,2))</f>
        <v/>
      </c>
    </row>
    <row r="153" customFormat="false" ht="15" hidden="false" customHeight="false" outlineLevel="0" collapsed="false">
      <c r="A153" s="13" t="str">
        <f aca="false">IF(A152="","",IF(A152&lt;$B$10,A152+1,""))</f>
        <v/>
      </c>
      <c r="B153" s="14" t="str">
        <f aca="false">IF(A153="","",EDATE($B$11,A153-1))</f>
        <v/>
      </c>
      <c r="C153" s="15" t="str">
        <f aca="false">IF(A153="","",IF(A153=1,$B$8,G152))</f>
        <v/>
      </c>
      <c r="D153" s="15" t="str">
        <f aca="false">IF(A153="","",IF(A153=$B$10,C153+E153,$E$9))</f>
        <v/>
      </c>
      <c r="E153" s="15" t="str">
        <f aca="false">IF(A153="","",ROUND(C153*$B$9/12,2))</f>
        <v/>
      </c>
      <c r="F153" s="15" t="str">
        <f aca="false">IF(A153="","",D153-E153)</f>
        <v/>
      </c>
      <c r="G153" s="15" t="str">
        <f aca="false">IF(A153="","",ROUND(C153-F153,2))</f>
        <v/>
      </c>
    </row>
    <row r="154" customFormat="false" ht="15" hidden="false" customHeight="false" outlineLevel="0" collapsed="false">
      <c r="A154" s="13" t="str">
        <f aca="false">IF(A153="","",IF(A153&lt;$B$10,A153+1,""))</f>
        <v/>
      </c>
      <c r="B154" s="14" t="str">
        <f aca="false">IF(A154="","",EDATE($B$11,A154-1))</f>
        <v/>
      </c>
      <c r="C154" s="15" t="str">
        <f aca="false">IF(A154="","",IF(A154=1,$B$8,G153))</f>
        <v/>
      </c>
      <c r="D154" s="15" t="str">
        <f aca="false">IF(A154="","",IF(A154=$B$10,C154+E154,$E$9))</f>
        <v/>
      </c>
      <c r="E154" s="15" t="str">
        <f aca="false">IF(A154="","",ROUND(C154*$B$9/12,2))</f>
        <v/>
      </c>
      <c r="F154" s="15" t="str">
        <f aca="false">IF(A154="","",D154-E154)</f>
        <v/>
      </c>
      <c r="G154" s="15" t="str">
        <f aca="false">IF(A154="","",ROUND(C154-F154,2))</f>
        <v/>
      </c>
    </row>
    <row r="155" customFormat="false" ht="15" hidden="false" customHeight="false" outlineLevel="0" collapsed="false">
      <c r="A155" s="13" t="str">
        <f aca="false">IF(A154="","",IF(A154&lt;$B$10,A154+1,""))</f>
        <v/>
      </c>
      <c r="B155" s="14" t="str">
        <f aca="false">IF(A155="","",EDATE($B$11,A155-1))</f>
        <v/>
      </c>
      <c r="C155" s="15" t="str">
        <f aca="false">IF(A155="","",IF(A155=1,$B$8,G154))</f>
        <v/>
      </c>
      <c r="D155" s="15" t="str">
        <f aca="false">IF(A155="","",IF(A155=$B$10,C155+E155,$E$9))</f>
        <v/>
      </c>
      <c r="E155" s="15" t="str">
        <f aca="false">IF(A155="","",ROUND(C155*$B$9/12,2))</f>
        <v/>
      </c>
      <c r="F155" s="15" t="str">
        <f aca="false">IF(A155="","",D155-E155)</f>
        <v/>
      </c>
      <c r="G155" s="15" t="str">
        <f aca="false">IF(A155="","",ROUND(C155-F155,2))</f>
        <v/>
      </c>
    </row>
    <row r="156" customFormat="false" ht="15" hidden="false" customHeight="false" outlineLevel="0" collapsed="false">
      <c r="A156" s="13" t="str">
        <f aca="false">IF(A155="","",IF(A155&lt;$B$10,A155+1,""))</f>
        <v/>
      </c>
      <c r="B156" s="14" t="str">
        <f aca="false">IF(A156="","",EDATE($B$11,A156-1))</f>
        <v/>
      </c>
      <c r="C156" s="15" t="str">
        <f aca="false">IF(A156="","",IF(A156=1,$B$8,G155))</f>
        <v/>
      </c>
      <c r="D156" s="15" t="str">
        <f aca="false">IF(A156="","",IF(A156=$B$10,C156+E156,$E$9))</f>
        <v/>
      </c>
      <c r="E156" s="15" t="str">
        <f aca="false">IF(A156="","",ROUND(C156*$B$9/12,2))</f>
        <v/>
      </c>
      <c r="F156" s="15" t="str">
        <f aca="false">IF(A156="","",D156-E156)</f>
        <v/>
      </c>
      <c r="G156" s="15" t="str">
        <f aca="false">IF(A156="","",ROUND(C156-F156,2))</f>
        <v/>
      </c>
    </row>
    <row r="157" customFormat="false" ht="15" hidden="false" customHeight="false" outlineLevel="0" collapsed="false">
      <c r="A157" s="13" t="str">
        <f aca="false">IF(A156="","",IF(A156&lt;$B$10,A156+1,""))</f>
        <v/>
      </c>
      <c r="B157" s="14" t="str">
        <f aca="false">IF(A157="","",EDATE($B$11,A157-1))</f>
        <v/>
      </c>
      <c r="C157" s="15" t="str">
        <f aca="false">IF(A157="","",IF(A157=1,$B$8,G156))</f>
        <v/>
      </c>
      <c r="D157" s="15" t="str">
        <f aca="false">IF(A157="","",IF(A157=$B$10,C157+E157,$E$9))</f>
        <v/>
      </c>
      <c r="E157" s="15" t="str">
        <f aca="false">IF(A157="","",ROUND(C157*$B$9/12,2))</f>
        <v/>
      </c>
      <c r="F157" s="15" t="str">
        <f aca="false">IF(A157="","",D157-E157)</f>
        <v/>
      </c>
      <c r="G157" s="15" t="str">
        <f aca="false">IF(A157="","",ROUND(C157-F157,2))</f>
        <v/>
      </c>
    </row>
    <row r="158" customFormat="false" ht="15" hidden="false" customHeight="false" outlineLevel="0" collapsed="false">
      <c r="A158" s="13" t="str">
        <f aca="false">IF(A157="","",IF(A157&lt;$B$10,A157+1,""))</f>
        <v/>
      </c>
      <c r="B158" s="14" t="str">
        <f aca="false">IF(A158="","",EDATE($B$11,A158-1))</f>
        <v/>
      </c>
      <c r="C158" s="15" t="str">
        <f aca="false">IF(A158="","",IF(A158=1,$B$8,G157))</f>
        <v/>
      </c>
      <c r="D158" s="15" t="str">
        <f aca="false">IF(A158="","",IF(A158=$B$10,C158+E158,$E$9))</f>
        <v/>
      </c>
      <c r="E158" s="15" t="str">
        <f aca="false">IF(A158="","",ROUND(C158*$B$9/12,2))</f>
        <v/>
      </c>
      <c r="F158" s="15" t="str">
        <f aca="false">IF(A158="","",D158-E158)</f>
        <v/>
      </c>
      <c r="G158" s="15" t="str">
        <f aca="false">IF(A158="","",ROUND(C158-F158,2))</f>
        <v/>
      </c>
    </row>
    <row r="159" customFormat="false" ht="15" hidden="false" customHeight="false" outlineLevel="0" collapsed="false">
      <c r="A159" s="13" t="str">
        <f aca="false">IF(A158="","",IF(A158&lt;$B$10,A158+1,""))</f>
        <v/>
      </c>
      <c r="B159" s="14" t="str">
        <f aca="false">IF(A159="","",EDATE($B$11,A159-1))</f>
        <v/>
      </c>
      <c r="C159" s="15" t="str">
        <f aca="false">IF(A159="","",IF(A159=1,$B$8,G158))</f>
        <v/>
      </c>
      <c r="D159" s="15" t="str">
        <f aca="false">IF(A159="","",IF(A159=$B$10,C159+E159,$E$9))</f>
        <v/>
      </c>
      <c r="E159" s="15" t="str">
        <f aca="false">IF(A159="","",ROUND(C159*$B$9/12,2))</f>
        <v/>
      </c>
      <c r="F159" s="15" t="str">
        <f aca="false">IF(A159="","",D159-E159)</f>
        <v/>
      </c>
      <c r="G159" s="15" t="str">
        <f aca="false">IF(A159="","",ROUND(C159-F159,2))</f>
        <v/>
      </c>
    </row>
    <row r="160" customFormat="false" ht="15" hidden="false" customHeight="false" outlineLevel="0" collapsed="false">
      <c r="A160" s="13" t="str">
        <f aca="false">IF(A159="","",IF(A159&lt;$B$10,A159+1,""))</f>
        <v/>
      </c>
      <c r="B160" s="14" t="str">
        <f aca="false">IF(A160="","",EDATE($B$11,A160-1))</f>
        <v/>
      </c>
      <c r="C160" s="15" t="str">
        <f aca="false">IF(A160="","",IF(A160=1,$B$8,G159))</f>
        <v/>
      </c>
      <c r="D160" s="15" t="str">
        <f aca="false">IF(A160="","",IF(A160=$B$10,C160+E160,$E$9))</f>
        <v/>
      </c>
      <c r="E160" s="15" t="str">
        <f aca="false">IF(A160="","",ROUND(C160*$B$9/12,2))</f>
        <v/>
      </c>
      <c r="F160" s="15" t="str">
        <f aca="false">IF(A160="","",D160-E160)</f>
        <v/>
      </c>
      <c r="G160" s="15" t="str">
        <f aca="false">IF(A160="","",ROUND(C160-F160,2))</f>
        <v/>
      </c>
    </row>
    <row r="161" customFormat="false" ht="15" hidden="false" customHeight="false" outlineLevel="0" collapsed="false">
      <c r="A161" s="13" t="str">
        <f aca="false">IF(A160="","",IF(A160&lt;$B$10,A160+1,""))</f>
        <v/>
      </c>
      <c r="B161" s="14" t="str">
        <f aca="false">IF(A161="","",EDATE($B$11,A161-1))</f>
        <v/>
      </c>
      <c r="C161" s="15" t="str">
        <f aca="false">IF(A161="","",IF(A161=1,$B$8,G160))</f>
        <v/>
      </c>
      <c r="D161" s="15" t="str">
        <f aca="false">IF(A161="","",IF(A161=$B$10,C161+E161,$E$9))</f>
        <v/>
      </c>
      <c r="E161" s="15" t="str">
        <f aca="false">IF(A161="","",ROUND(C161*$B$9/12,2))</f>
        <v/>
      </c>
      <c r="F161" s="15" t="str">
        <f aca="false">IF(A161="","",D161-E161)</f>
        <v/>
      </c>
      <c r="G161" s="15" t="str">
        <f aca="false">IF(A161="","",ROUND(C161-F161,2))</f>
        <v/>
      </c>
    </row>
    <row r="162" customFormat="false" ht="15" hidden="false" customHeight="false" outlineLevel="0" collapsed="false">
      <c r="A162" s="13" t="str">
        <f aca="false">IF(A161="","",IF(A161&lt;$B$10,A161+1,""))</f>
        <v/>
      </c>
      <c r="B162" s="14" t="str">
        <f aca="false">IF(A162="","",EDATE($B$11,A162-1))</f>
        <v/>
      </c>
      <c r="C162" s="15" t="str">
        <f aca="false">IF(A162="","",IF(A162=1,$B$8,G161))</f>
        <v/>
      </c>
      <c r="D162" s="15" t="str">
        <f aca="false">IF(A162="","",IF(A162=$B$10,C162+E162,$E$9))</f>
        <v/>
      </c>
      <c r="E162" s="15" t="str">
        <f aca="false">IF(A162="","",ROUND(C162*$B$9/12,2))</f>
        <v/>
      </c>
      <c r="F162" s="15" t="str">
        <f aca="false">IF(A162="","",D162-E162)</f>
        <v/>
      </c>
      <c r="G162" s="15" t="str">
        <f aca="false">IF(A162="","",ROUND(C162-F162,2))</f>
        <v/>
      </c>
    </row>
    <row r="163" customFormat="false" ht="15" hidden="false" customHeight="false" outlineLevel="0" collapsed="false">
      <c r="A163" s="13" t="str">
        <f aca="false">IF(A162="","",IF(A162&lt;$B$10,A162+1,""))</f>
        <v/>
      </c>
      <c r="B163" s="14" t="str">
        <f aca="false">IF(A163="","",EDATE($B$11,A163-1))</f>
        <v/>
      </c>
      <c r="C163" s="15" t="str">
        <f aca="false">IF(A163="","",IF(A163=1,$B$8,G162))</f>
        <v/>
      </c>
      <c r="D163" s="15" t="str">
        <f aca="false">IF(A163="","",IF(A163=$B$10,C163+E163,$E$9))</f>
        <v/>
      </c>
      <c r="E163" s="15" t="str">
        <f aca="false">IF(A163="","",ROUND(C163*$B$9/12,2))</f>
        <v/>
      </c>
      <c r="F163" s="15" t="str">
        <f aca="false">IF(A163="","",D163-E163)</f>
        <v/>
      </c>
      <c r="G163" s="15" t="str">
        <f aca="false">IF(A163="","",ROUND(C163-F163,2))</f>
        <v/>
      </c>
    </row>
    <row r="164" customFormat="false" ht="15" hidden="false" customHeight="false" outlineLevel="0" collapsed="false">
      <c r="A164" s="13" t="str">
        <f aca="false">IF(A163="","",IF(A163&lt;$B$10,A163+1,""))</f>
        <v/>
      </c>
      <c r="B164" s="14" t="str">
        <f aca="false">IF(A164="","",EDATE($B$11,A164-1))</f>
        <v/>
      </c>
      <c r="C164" s="15" t="str">
        <f aca="false">IF(A164="","",IF(A164=1,$B$8,G163))</f>
        <v/>
      </c>
      <c r="D164" s="15" t="str">
        <f aca="false">IF(A164="","",IF(A164=$B$10,C164+E164,$E$9))</f>
        <v/>
      </c>
      <c r="E164" s="15" t="str">
        <f aca="false">IF(A164="","",ROUND(C164*$B$9/12,2))</f>
        <v/>
      </c>
      <c r="F164" s="15" t="str">
        <f aca="false">IF(A164="","",D164-E164)</f>
        <v/>
      </c>
      <c r="G164" s="15" t="str">
        <f aca="false">IF(A164="","",ROUND(C164-F164,2))</f>
        <v/>
      </c>
    </row>
    <row r="165" customFormat="false" ht="15" hidden="false" customHeight="false" outlineLevel="0" collapsed="false">
      <c r="A165" s="13" t="str">
        <f aca="false">IF(A164="","",IF(A164&lt;$B$10,A164+1,""))</f>
        <v/>
      </c>
      <c r="B165" s="14" t="str">
        <f aca="false">IF(A165="","",EDATE($B$11,A165-1))</f>
        <v/>
      </c>
      <c r="C165" s="15" t="str">
        <f aca="false">IF(A165="","",IF(A165=1,$B$8,G164))</f>
        <v/>
      </c>
      <c r="D165" s="15" t="str">
        <f aca="false">IF(A165="","",IF(A165=$B$10,C165+E165,$E$9))</f>
        <v/>
      </c>
      <c r="E165" s="15" t="str">
        <f aca="false">IF(A165="","",ROUND(C165*$B$9/12,2))</f>
        <v/>
      </c>
      <c r="F165" s="15" t="str">
        <f aca="false">IF(A165="","",D165-E165)</f>
        <v/>
      </c>
      <c r="G165" s="15" t="str">
        <f aca="false">IF(A165="","",ROUND(C165-F165,2))</f>
        <v/>
      </c>
    </row>
    <row r="166" customFormat="false" ht="15" hidden="false" customHeight="false" outlineLevel="0" collapsed="false">
      <c r="A166" s="13" t="str">
        <f aca="false">IF(A165="","",IF(A165&lt;$B$10,A165+1,""))</f>
        <v/>
      </c>
      <c r="B166" s="14" t="str">
        <f aca="false">IF(A166="","",EDATE($B$11,A166-1))</f>
        <v/>
      </c>
      <c r="C166" s="15" t="str">
        <f aca="false">IF(A166="","",IF(A166=1,$B$8,G165))</f>
        <v/>
      </c>
      <c r="D166" s="15" t="str">
        <f aca="false">IF(A166="","",IF(A166=$B$10,C166+E166,$E$9))</f>
        <v/>
      </c>
      <c r="E166" s="15" t="str">
        <f aca="false">IF(A166="","",ROUND(C166*$B$9/12,2))</f>
        <v/>
      </c>
      <c r="F166" s="15" t="str">
        <f aca="false">IF(A166="","",D166-E166)</f>
        <v/>
      </c>
      <c r="G166" s="15" t="str">
        <f aca="false">IF(A166="","",ROUND(C166-F166,2))</f>
        <v/>
      </c>
    </row>
    <row r="167" customFormat="false" ht="15" hidden="false" customHeight="false" outlineLevel="0" collapsed="false">
      <c r="A167" s="13" t="str">
        <f aca="false">IF(A166="","",IF(A166&lt;$B$10,A166+1,""))</f>
        <v/>
      </c>
      <c r="B167" s="14" t="str">
        <f aca="false">IF(A167="","",EDATE($B$11,A167-1))</f>
        <v/>
      </c>
      <c r="C167" s="15" t="str">
        <f aca="false">IF(A167="","",IF(A167=1,$B$8,G166))</f>
        <v/>
      </c>
      <c r="D167" s="15" t="str">
        <f aca="false">IF(A167="","",IF(A167=$B$10,C167+E167,$E$9))</f>
        <v/>
      </c>
      <c r="E167" s="15" t="str">
        <f aca="false">IF(A167="","",ROUND(C167*$B$9/12,2))</f>
        <v/>
      </c>
      <c r="F167" s="15" t="str">
        <f aca="false">IF(A167="","",D167-E167)</f>
        <v/>
      </c>
      <c r="G167" s="15" t="str">
        <f aca="false">IF(A167="","",ROUND(C167-F167,2))</f>
        <v/>
      </c>
    </row>
    <row r="168" customFormat="false" ht="15" hidden="false" customHeight="false" outlineLevel="0" collapsed="false">
      <c r="A168" s="13" t="str">
        <f aca="false">IF(A167="","",IF(A167&lt;$B$10,A167+1,""))</f>
        <v/>
      </c>
      <c r="B168" s="14" t="str">
        <f aca="false">IF(A168="","",EDATE($B$11,A168-1))</f>
        <v/>
      </c>
      <c r="C168" s="15" t="str">
        <f aca="false">IF(A168="","",IF(A168=1,$B$8,G167))</f>
        <v/>
      </c>
      <c r="D168" s="15" t="str">
        <f aca="false">IF(A168="","",IF(A168=$B$10,C168+E168,$E$9))</f>
        <v/>
      </c>
      <c r="E168" s="15" t="str">
        <f aca="false">IF(A168="","",ROUND(C168*$B$9/12,2))</f>
        <v/>
      </c>
      <c r="F168" s="15" t="str">
        <f aca="false">IF(A168="","",D168-E168)</f>
        <v/>
      </c>
      <c r="G168" s="15" t="str">
        <f aca="false">IF(A168="","",ROUND(C168-F168,2))</f>
        <v/>
      </c>
    </row>
    <row r="169" customFormat="false" ht="15" hidden="false" customHeight="false" outlineLevel="0" collapsed="false">
      <c r="A169" s="13" t="str">
        <f aca="false">IF(A168="","",IF(A168&lt;$B$10,A168+1,""))</f>
        <v/>
      </c>
      <c r="B169" s="14" t="str">
        <f aca="false">IF(A169="","",EDATE($B$11,A169-1))</f>
        <v/>
      </c>
      <c r="C169" s="15" t="str">
        <f aca="false">IF(A169="","",IF(A169=1,$B$8,G168))</f>
        <v/>
      </c>
      <c r="D169" s="15" t="str">
        <f aca="false">IF(A169="","",IF(A169=$B$10,C169+E169,$E$9))</f>
        <v/>
      </c>
      <c r="E169" s="15" t="str">
        <f aca="false">IF(A169="","",ROUND(C169*$B$9/12,2))</f>
        <v/>
      </c>
      <c r="F169" s="15" t="str">
        <f aca="false">IF(A169="","",D169-E169)</f>
        <v/>
      </c>
      <c r="G169" s="15" t="str">
        <f aca="false">IF(A169="","",ROUND(C169-F169,2))</f>
        <v/>
      </c>
    </row>
    <row r="170" customFormat="false" ht="15" hidden="false" customHeight="false" outlineLevel="0" collapsed="false">
      <c r="A170" s="13" t="str">
        <f aca="false">IF(A169="","",IF(A169&lt;$B$10,A169+1,""))</f>
        <v/>
      </c>
      <c r="B170" s="14" t="str">
        <f aca="false">IF(A170="","",EDATE($B$11,A170-1))</f>
        <v/>
      </c>
      <c r="C170" s="15" t="str">
        <f aca="false">IF(A170="","",IF(A170=1,$B$8,G169))</f>
        <v/>
      </c>
      <c r="D170" s="15" t="str">
        <f aca="false">IF(A170="","",IF(A170=$B$10,C170+E170,$E$9))</f>
        <v/>
      </c>
      <c r="E170" s="15" t="str">
        <f aca="false">IF(A170="","",ROUND(C170*$B$9/12,2))</f>
        <v/>
      </c>
      <c r="F170" s="15" t="str">
        <f aca="false">IF(A170="","",D170-E170)</f>
        <v/>
      </c>
      <c r="G170" s="15" t="str">
        <f aca="false">IF(A170="","",ROUND(C170-F170,2))</f>
        <v/>
      </c>
    </row>
    <row r="171" customFormat="false" ht="15" hidden="false" customHeight="false" outlineLevel="0" collapsed="false">
      <c r="A171" s="13" t="str">
        <f aca="false">IF(A170="","",IF(A170&lt;$B$10,A170+1,""))</f>
        <v/>
      </c>
      <c r="B171" s="14" t="str">
        <f aca="false">IF(A171="","",EDATE($B$11,A171-1))</f>
        <v/>
      </c>
      <c r="C171" s="15" t="str">
        <f aca="false">IF(A171="","",IF(A171=1,$B$8,G170))</f>
        <v/>
      </c>
      <c r="D171" s="15" t="str">
        <f aca="false">IF(A171="","",IF(A171=$B$10,C171+E171,$E$9))</f>
        <v/>
      </c>
      <c r="E171" s="15" t="str">
        <f aca="false">IF(A171="","",ROUND(C171*$B$9/12,2))</f>
        <v/>
      </c>
      <c r="F171" s="15" t="str">
        <f aca="false">IF(A171="","",D171-E171)</f>
        <v/>
      </c>
      <c r="G171" s="15" t="str">
        <f aca="false">IF(A171="","",ROUND(C171-F171,2))</f>
        <v/>
      </c>
    </row>
    <row r="172" customFormat="false" ht="15" hidden="false" customHeight="false" outlineLevel="0" collapsed="false">
      <c r="A172" s="13" t="str">
        <f aca="false">IF(A171="","",IF(A171&lt;$B$10,A171+1,""))</f>
        <v/>
      </c>
      <c r="B172" s="14" t="str">
        <f aca="false">IF(A172="","",EDATE($B$11,A172-1))</f>
        <v/>
      </c>
      <c r="C172" s="15" t="str">
        <f aca="false">IF(A172="","",IF(A172=1,$B$8,G171))</f>
        <v/>
      </c>
      <c r="D172" s="15" t="str">
        <f aca="false">IF(A172="","",IF(A172=$B$10,C172+E172,$E$9))</f>
        <v/>
      </c>
      <c r="E172" s="15" t="str">
        <f aca="false">IF(A172="","",ROUND(C172*$B$9/12,2))</f>
        <v/>
      </c>
      <c r="F172" s="15" t="str">
        <f aca="false">IF(A172="","",D172-E172)</f>
        <v/>
      </c>
      <c r="G172" s="15" t="str">
        <f aca="false">IF(A172="","",ROUND(C172-F172,2))</f>
        <v/>
      </c>
    </row>
    <row r="173" customFormat="false" ht="15" hidden="false" customHeight="false" outlineLevel="0" collapsed="false">
      <c r="A173" s="13" t="str">
        <f aca="false">IF(A172="","",IF(A172&lt;$B$10,A172+1,""))</f>
        <v/>
      </c>
      <c r="B173" s="14" t="str">
        <f aca="false">IF(A173="","",EDATE($B$11,A173-1))</f>
        <v/>
      </c>
      <c r="C173" s="15" t="str">
        <f aca="false">IF(A173="","",IF(A173=1,$B$8,G172))</f>
        <v/>
      </c>
      <c r="D173" s="15" t="str">
        <f aca="false">IF(A173="","",IF(A173=$B$10,C173+E173,$E$9))</f>
        <v/>
      </c>
      <c r="E173" s="15" t="str">
        <f aca="false">IF(A173="","",ROUND(C173*$B$9/12,2))</f>
        <v/>
      </c>
      <c r="F173" s="15" t="str">
        <f aca="false">IF(A173="","",D173-E173)</f>
        <v/>
      </c>
      <c r="G173" s="15" t="str">
        <f aca="false">IF(A173="","",ROUND(C173-F173,2))</f>
        <v/>
      </c>
    </row>
    <row r="174" customFormat="false" ht="15" hidden="false" customHeight="false" outlineLevel="0" collapsed="false">
      <c r="A174" s="13" t="str">
        <f aca="false">IF(A173="","",IF(A173&lt;$B$10,A173+1,""))</f>
        <v/>
      </c>
      <c r="B174" s="14" t="str">
        <f aca="false">IF(A174="","",EDATE($B$11,A174-1))</f>
        <v/>
      </c>
      <c r="C174" s="15" t="str">
        <f aca="false">IF(A174="","",IF(A174=1,$B$8,G173))</f>
        <v/>
      </c>
      <c r="D174" s="15" t="str">
        <f aca="false">IF(A174="","",IF(A174=$B$10,C174+E174,$E$9))</f>
        <v/>
      </c>
      <c r="E174" s="15" t="str">
        <f aca="false">IF(A174="","",ROUND(C174*$B$9/12,2))</f>
        <v/>
      </c>
      <c r="F174" s="15" t="str">
        <f aca="false">IF(A174="","",D174-E174)</f>
        <v/>
      </c>
      <c r="G174" s="15" t="str">
        <f aca="false">IF(A174="","",ROUND(C174-F174,2))</f>
        <v/>
      </c>
    </row>
    <row r="175" customFormat="false" ht="15" hidden="false" customHeight="false" outlineLevel="0" collapsed="false">
      <c r="A175" s="13" t="str">
        <f aca="false">IF(A174="","",IF(A174&lt;$B$10,A174+1,""))</f>
        <v/>
      </c>
      <c r="B175" s="14" t="str">
        <f aca="false">IF(A175="","",EDATE($B$11,A175-1))</f>
        <v/>
      </c>
      <c r="C175" s="15" t="str">
        <f aca="false">IF(A175="","",IF(A175=1,$B$8,G174))</f>
        <v/>
      </c>
      <c r="D175" s="15" t="str">
        <f aca="false">IF(A175="","",IF(A175=$B$10,C175+E175,$E$9))</f>
        <v/>
      </c>
      <c r="E175" s="15" t="str">
        <f aca="false">IF(A175="","",ROUND(C175*$B$9/12,2))</f>
        <v/>
      </c>
      <c r="F175" s="15" t="str">
        <f aca="false">IF(A175="","",D175-E175)</f>
        <v/>
      </c>
      <c r="G175" s="15" t="str">
        <f aca="false">IF(A175="","",ROUND(C175-F175,2))</f>
        <v/>
      </c>
    </row>
    <row r="176" customFormat="false" ht="15" hidden="false" customHeight="false" outlineLevel="0" collapsed="false">
      <c r="A176" s="13" t="str">
        <f aca="false">IF(A175="","",IF(A175&lt;$B$10,A175+1,""))</f>
        <v/>
      </c>
      <c r="B176" s="14" t="str">
        <f aca="false">IF(A176="","",EDATE($B$11,A176-1))</f>
        <v/>
      </c>
      <c r="C176" s="15" t="str">
        <f aca="false">IF(A176="","",IF(A176=1,$B$8,G175))</f>
        <v/>
      </c>
      <c r="D176" s="15" t="str">
        <f aca="false">IF(A176="","",IF(A176=$B$10,C176+E176,$E$9))</f>
        <v/>
      </c>
      <c r="E176" s="15" t="str">
        <f aca="false">IF(A176="","",ROUND(C176*$B$9/12,2))</f>
        <v/>
      </c>
      <c r="F176" s="15" t="str">
        <f aca="false">IF(A176="","",D176-E176)</f>
        <v/>
      </c>
      <c r="G176" s="15" t="str">
        <f aca="false">IF(A176="","",ROUND(C176-F176,2))</f>
        <v/>
      </c>
    </row>
    <row r="177" customFormat="false" ht="15" hidden="false" customHeight="false" outlineLevel="0" collapsed="false">
      <c r="A177" s="13" t="str">
        <f aca="false">IF(A176="","",IF(A176&lt;$B$10,A176+1,""))</f>
        <v/>
      </c>
      <c r="B177" s="14" t="str">
        <f aca="false">IF(A177="","",EDATE($B$11,A177-1))</f>
        <v/>
      </c>
      <c r="C177" s="15" t="str">
        <f aca="false">IF(A177="","",IF(A177=1,$B$8,G176))</f>
        <v/>
      </c>
      <c r="D177" s="15" t="str">
        <f aca="false">IF(A177="","",IF(A177=$B$10,C177+E177,$E$9))</f>
        <v/>
      </c>
      <c r="E177" s="15" t="str">
        <f aca="false">IF(A177="","",ROUND(C177*$B$9/12,2))</f>
        <v/>
      </c>
      <c r="F177" s="15" t="str">
        <f aca="false">IF(A177="","",D177-E177)</f>
        <v/>
      </c>
      <c r="G177" s="15" t="str">
        <f aca="false">IF(A177="","",ROUND(C177-F177,2))</f>
        <v/>
      </c>
    </row>
    <row r="178" customFormat="false" ht="15" hidden="false" customHeight="false" outlineLevel="0" collapsed="false">
      <c r="A178" s="13" t="str">
        <f aca="false">IF(A177="","",IF(A177&lt;$B$10,A177+1,""))</f>
        <v/>
      </c>
      <c r="B178" s="14" t="str">
        <f aca="false">IF(A178="","",EDATE($B$11,A178-1))</f>
        <v/>
      </c>
      <c r="C178" s="15" t="str">
        <f aca="false">IF(A178="","",IF(A178=1,$B$8,G177))</f>
        <v/>
      </c>
      <c r="D178" s="15" t="str">
        <f aca="false">IF(A178="","",IF(A178=$B$10,C178+E178,$E$9))</f>
        <v/>
      </c>
      <c r="E178" s="15" t="str">
        <f aca="false">IF(A178="","",ROUND(C178*$B$9/12,2))</f>
        <v/>
      </c>
      <c r="F178" s="15" t="str">
        <f aca="false">IF(A178="","",D178-E178)</f>
        <v/>
      </c>
      <c r="G178" s="15" t="str">
        <f aca="false">IF(A178="","",ROUND(C178-F178,2))</f>
        <v/>
      </c>
    </row>
    <row r="179" customFormat="false" ht="15" hidden="false" customHeight="false" outlineLevel="0" collapsed="false">
      <c r="A179" s="13" t="str">
        <f aca="false">IF(A178="","",IF(A178&lt;$B$10,A178+1,""))</f>
        <v/>
      </c>
      <c r="B179" s="14" t="str">
        <f aca="false">IF(A179="","",EDATE($B$11,A179-1))</f>
        <v/>
      </c>
      <c r="C179" s="15" t="str">
        <f aca="false">IF(A179="","",IF(A179=1,$B$8,G178))</f>
        <v/>
      </c>
      <c r="D179" s="15" t="str">
        <f aca="false">IF(A179="","",IF(A179=$B$10,C179+E179,$E$9))</f>
        <v/>
      </c>
      <c r="E179" s="15" t="str">
        <f aca="false">IF(A179="","",ROUND(C179*$B$9/12,2))</f>
        <v/>
      </c>
      <c r="F179" s="15" t="str">
        <f aca="false">IF(A179="","",D179-E179)</f>
        <v/>
      </c>
      <c r="G179" s="15" t="str">
        <f aca="false">IF(A179="","",ROUND(C179-F179,2))</f>
        <v/>
      </c>
    </row>
    <row r="180" customFormat="false" ht="15" hidden="false" customHeight="false" outlineLevel="0" collapsed="false">
      <c r="A180" s="13" t="str">
        <f aca="false">IF(A179="","",IF(A179&lt;$B$10,A179+1,""))</f>
        <v/>
      </c>
      <c r="B180" s="14" t="str">
        <f aca="false">IF(A180="","",EDATE($B$11,A180-1))</f>
        <v/>
      </c>
      <c r="C180" s="15" t="str">
        <f aca="false">IF(A180="","",IF(A180=1,$B$8,G179))</f>
        <v/>
      </c>
      <c r="D180" s="15" t="str">
        <f aca="false">IF(A180="","",IF(A180=$B$10,C180+E180,$E$9))</f>
        <v/>
      </c>
      <c r="E180" s="15" t="str">
        <f aca="false">IF(A180="","",ROUND(C180*$B$9/12,2))</f>
        <v/>
      </c>
      <c r="F180" s="15" t="str">
        <f aca="false">IF(A180="","",D180-E180)</f>
        <v/>
      </c>
      <c r="G180" s="15" t="str">
        <f aca="false">IF(A180="","",ROUND(C180-F180,2))</f>
        <v/>
      </c>
    </row>
    <row r="181" customFormat="false" ht="15" hidden="false" customHeight="false" outlineLevel="0" collapsed="false">
      <c r="A181" s="13" t="str">
        <f aca="false">IF(A180="","",IF(A180&lt;$B$10,A180+1,""))</f>
        <v/>
      </c>
      <c r="B181" s="14" t="str">
        <f aca="false">IF(A181="","",EDATE($B$11,A181-1))</f>
        <v/>
      </c>
      <c r="C181" s="15" t="str">
        <f aca="false">IF(A181="","",IF(A181=1,$B$8,G180))</f>
        <v/>
      </c>
      <c r="D181" s="15" t="str">
        <f aca="false">IF(A181="","",IF(A181=$B$10,C181+E181,$E$9))</f>
        <v/>
      </c>
      <c r="E181" s="15" t="str">
        <f aca="false">IF(A181="","",ROUND(C181*$B$9/12,2))</f>
        <v/>
      </c>
      <c r="F181" s="15" t="str">
        <f aca="false">IF(A181="","",D181-E181)</f>
        <v/>
      </c>
      <c r="G181" s="15" t="str">
        <f aca="false">IF(A181="","",ROUND(C181-F181,2))</f>
        <v/>
      </c>
    </row>
    <row r="182" customFormat="false" ht="15" hidden="false" customHeight="false" outlineLevel="0" collapsed="false">
      <c r="A182" s="13" t="str">
        <f aca="false">IF(A181="","",IF(A181&lt;$B$10,A181+1,""))</f>
        <v/>
      </c>
      <c r="B182" s="14" t="str">
        <f aca="false">IF(A182="","",EDATE($B$11,A182-1))</f>
        <v/>
      </c>
      <c r="C182" s="15" t="str">
        <f aca="false">IF(A182="","",IF(A182=1,$B$8,G181))</f>
        <v/>
      </c>
      <c r="D182" s="15" t="str">
        <f aca="false">IF(A182="","",IF(A182=$B$10,C182+E182,$E$9))</f>
        <v/>
      </c>
      <c r="E182" s="15" t="str">
        <f aca="false">IF(A182="","",ROUND(C182*$B$9/12,2))</f>
        <v/>
      </c>
      <c r="F182" s="15" t="str">
        <f aca="false">IF(A182="","",D182-E182)</f>
        <v/>
      </c>
      <c r="G182" s="15" t="str">
        <f aca="false">IF(A182="","",ROUND(C182-F182,2))</f>
        <v/>
      </c>
    </row>
    <row r="183" customFormat="false" ht="15" hidden="false" customHeight="false" outlineLevel="0" collapsed="false">
      <c r="A183" s="13" t="str">
        <f aca="false">IF(A182="","",IF(A182&lt;$B$10,A182+1,""))</f>
        <v/>
      </c>
      <c r="B183" s="14" t="str">
        <f aca="false">IF(A183="","",EDATE($B$11,A183-1))</f>
        <v/>
      </c>
      <c r="C183" s="15" t="str">
        <f aca="false">IF(A183="","",IF(A183=1,$B$8,G182))</f>
        <v/>
      </c>
      <c r="D183" s="15" t="str">
        <f aca="false">IF(A183="","",IF(A183=$B$10,C183+E183,$E$9))</f>
        <v/>
      </c>
      <c r="E183" s="15" t="str">
        <f aca="false">IF(A183="","",ROUND(C183*$B$9/12,2))</f>
        <v/>
      </c>
      <c r="F183" s="15" t="str">
        <f aca="false">IF(A183="","",D183-E183)</f>
        <v/>
      </c>
      <c r="G183" s="15" t="str">
        <f aca="false">IF(A183="","",ROUND(C183-F183,2))</f>
        <v/>
      </c>
    </row>
    <row r="184" customFormat="false" ht="15" hidden="false" customHeight="false" outlineLevel="0" collapsed="false">
      <c r="A184" s="13" t="str">
        <f aca="false">IF(A183="","",IF(A183&lt;$B$10,A183+1,""))</f>
        <v/>
      </c>
      <c r="B184" s="14" t="str">
        <f aca="false">IF(A184="","",EDATE($B$11,A184-1))</f>
        <v/>
      </c>
      <c r="C184" s="15" t="str">
        <f aca="false">IF(A184="","",IF(A184=1,$B$8,G183))</f>
        <v/>
      </c>
      <c r="D184" s="15" t="str">
        <f aca="false">IF(A184="","",IF(A184=$B$10,C184+E184,$E$9))</f>
        <v/>
      </c>
      <c r="E184" s="15" t="str">
        <f aca="false">IF(A184="","",ROUND(C184*$B$9/12,2))</f>
        <v/>
      </c>
      <c r="F184" s="15" t="str">
        <f aca="false">IF(A184="","",D184-E184)</f>
        <v/>
      </c>
      <c r="G184" s="15" t="str">
        <f aca="false">IF(A184="","",ROUND(C184-F184,2))</f>
        <v/>
      </c>
    </row>
    <row r="185" customFormat="false" ht="15" hidden="false" customHeight="false" outlineLevel="0" collapsed="false">
      <c r="A185" s="13" t="str">
        <f aca="false">IF(A184="","",IF(A184&lt;$B$10,A184+1,""))</f>
        <v/>
      </c>
      <c r="B185" s="14" t="str">
        <f aca="false">IF(A185="","",EDATE($B$11,A185-1))</f>
        <v/>
      </c>
      <c r="C185" s="15" t="str">
        <f aca="false">IF(A185="","",IF(A185=1,$B$8,G184))</f>
        <v/>
      </c>
      <c r="D185" s="15" t="str">
        <f aca="false">IF(A185="","",IF(A185=$B$10,C185+E185,$E$9))</f>
        <v/>
      </c>
      <c r="E185" s="15" t="str">
        <f aca="false">IF(A185="","",ROUND(C185*$B$9/12,2))</f>
        <v/>
      </c>
      <c r="F185" s="15" t="str">
        <f aca="false">IF(A185="","",D185-E185)</f>
        <v/>
      </c>
      <c r="G185" s="15" t="str">
        <f aca="false">IF(A185="","",ROUND(C185-F185,2))</f>
        <v/>
      </c>
    </row>
    <row r="186" customFormat="false" ht="15" hidden="false" customHeight="false" outlineLevel="0" collapsed="false">
      <c r="A186" s="13" t="str">
        <f aca="false">IF(A185="","",IF(A185&lt;$B$10,A185+1,""))</f>
        <v/>
      </c>
      <c r="B186" s="14" t="str">
        <f aca="false">IF(A186="","",EDATE($B$11,A186-1))</f>
        <v/>
      </c>
      <c r="C186" s="15" t="str">
        <f aca="false">IF(A186="","",IF(A186=1,$B$8,G185))</f>
        <v/>
      </c>
      <c r="D186" s="15" t="str">
        <f aca="false">IF(A186="","",IF(A186=$B$10,C186+E186,$E$9))</f>
        <v/>
      </c>
      <c r="E186" s="15" t="str">
        <f aca="false">IF(A186="","",ROUND(C186*$B$9/12,2))</f>
        <v/>
      </c>
      <c r="F186" s="15" t="str">
        <f aca="false">IF(A186="","",D186-E186)</f>
        <v/>
      </c>
      <c r="G186" s="15" t="str">
        <f aca="false">IF(A186="","",ROUND(C186-F186,2))</f>
        <v/>
      </c>
    </row>
    <row r="187" customFormat="false" ht="15" hidden="false" customHeight="false" outlineLevel="0" collapsed="false">
      <c r="A187" s="13" t="str">
        <f aca="false">IF(A186="","",IF(A186&lt;$B$10,A186+1,""))</f>
        <v/>
      </c>
      <c r="B187" s="14" t="str">
        <f aca="false">IF(A187="","",EDATE($B$11,A187-1))</f>
        <v/>
      </c>
      <c r="C187" s="15" t="str">
        <f aca="false">IF(A187="","",IF(A187=1,$B$8,G186))</f>
        <v/>
      </c>
      <c r="D187" s="15" t="str">
        <f aca="false">IF(A187="","",IF(A187=$B$10,C187+E187,$E$9))</f>
        <v/>
      </c>
      <c r="E187" s="15" t="str">
        <f aca="false">IF(A187="","",ROUND(C187*$B$9/12,2))</f>
        <v/>
      </c>
      <c r="F187" s="15" t="str">
        <f aca="false">IF(A187="","",D187-E187)</f>
        <v/>
      </c>
      <c r="G187" s="15" t="str">
        <f aca="false">IF(A187="","",ROUND(C187-F187,2))</f>
        <v/>
      </c>
    </row>
    <row r="188" customFormat="false" ht="15" hidden="false" customHeight="false" outlineLevel="0" collapsed="false">
      <c r="A188" s="13" t="str">
        <f aca="false">IF(A187="","",IF(A187&lt;$B$10,A187+1,""))</f>
        <v/>
      </c>
      <c r="B188" s="14" t="str">
        <f aca="false">IF(A188="","",EDATE($B$11,A188-1))</f>
        <v/>
      </c>
      <c r="C188" s="15" t="str">
        <f aca="false">IF(A188="","",IF(A188=1,$B$8,G187))</f>
        <v/>
      </c>
      <c r="D188" s="15" t="str">
        <f aca="false">IF(A188="","",IF(A188=$B$10,C188+E188,$E$9))</f>
        <v/>
      </c>
      <c r="E188" s="15" t="str">
        <f aca="false">IF(A188="","",ROUND(C188*$B$9/12,2))</f>
        <v/>
      </c>
      <c r="F188" s="15" t="str">
        <f aca="false">IF(A188="","",D188-E188)</f>
        <v/>
      </c>
      <c r="G188" s="15" t="str">
        <f aca="false">IF(A188="","",ROUND(C188-F188,2))</f>
        <v/>
      </c>
    </row>
    <row r="189" customFormat="false" ht="15" hidden="false" customHeight="false" outlineLevel="0" collapsed="false">
      <c r="A189" s="13" t="str">
        <f aca="false">IF(A188="","",IF(A188&lt;$B$10,A188+1,""))</f>
        <v/>
      </c>
      <c r="B189" s="14" t="str">
        <f aca="false">IF(A189="","",EDATE($B$11,A189-1))</f>
        <v/>
      </c>
      <c r="C189" s="15" t="str">
        <f aca="false">IF(A189="","",IF(A189=1,$B$8,G188))</f>
        <v/>
      </c>
      <c r="D189" s="15" t="str">
        <f aca="false">IF(A189="","",IF(A189=$B$10,C189+E189,$E$9))</f>
        <v/>
      </c>
      <c r="E189" s="15" t="str">
        <f aca="false">IF(A189="","",ROUND(C189*$B$9/12,2))</f>
        <v/>
      </c>
      <c r="F189" s="15" t="str">
        <f aca="false">IF(A189="","",D189-E189)</f>
        <v/>
      </c>
      <c r="G189" s="15" t="str">
        <f aca="false">IF(A189="","",ROUND(C189-F189,2))</f>
        <v/>
      </c>
    </row>
    <row r="190" customFormat="false" ht="15" hidden="false" customHeight="false" outlineLevel="0" collapsed="false">
      <c r="A190" s="13" t="str">
        <f aca="false">IF(A189="","",IF(A189&lt;$B$10,A189+1,""))</f>
        <v/>
      </c>
      <c r="B190" s="14" t="str">
        <f aca="false">IF(A190="","",EDATE($B$11,A190-1))</f>
        <v/>
      </c>
      <c r="C190" s="15" t="str">
        <f aca="false">IF(A190="","",IF(A190=1,$B$8,G189))</f>
        <v/>
      </c>
      <c r="D190" s="15" t="str">
        <f aca="false">IF(A190="","",IF(A190=$B$10,C190+E190,$E$9))</f>
        <v/>
      </c>
      <c r="E190" s="15" t="str">
        <f aca="false">IF(A190="","",ROUND(C190*$B$9/12,2))</f>
        <v/>
      </c>
      <c r="F190" s="15" t="str">
        <f aca="false">IF(A190="","",D190-E190)</f>
        <v/>
      </c>
      <c r="G190" s="15" t="str">
        <f aca="false">IF(A190="","",ROUND(C190-F190,2))</f>
        <v/>
      </c>
    </row>
    <row r="191" customFormat="false" ht="15" hidden="false" customHeight="false" outlineLevel="0" collapsed="false">
      <c r="A191" s="13" t="str">
        <f aca="false">IF(A190="","",IF(A190&lt;$B$10,A190+1,""))</f>
        <v/>
      </c>
      <c r="B191" s="14" t="str">
        <f aca="false">IF(A191="","",EDATE($B$11,A191-1))</f>
        <v/>
      </c>
      <c r="C191" s="15" t="str">
        <f aca="false">IF(A191="","",IF(A191=1,$B$8,G190))</f>
        <v/>
      </c>
      <c r="D191" s="15" t="str">
        <f aca="false">IF(A191="","",IF(A191=$B$10,C191+E191,$E$9))</f>
        <v/>
      </c>
      <c r="E191" s="15" t="str">
        <f aca="false">IF(A191="","",ROUND(C191*$B$9/12,2))</f>
        <v/>
      </c>
      <c r="F191" s="15" t="str">
        <f aca="false">IF(A191="","",D191-E191)</f>
        <v/>
      </c>
      <c r="G191" s="15" t="str">
        <f aca="false">IF(A191="","",ROUND(C191-F191,2))</f>
        <v/>
      </c>
    </row>
    <row r="192" customFormat="false" ht="15" hidden="false" customHeight="false" outlineLevel="0" collapsed="false">
      <c r="A192" s="13" t="str">
        <f aca="false">IF(A191="","",IF(A191&lt;$B$10,A191+1,""))</f>
        <v/>
      </c>
      <c r="B192" s="14" t="str">
        <f aca="false">IF(A192="","",EDATE($B$11,A192-1))</f>
        <v/>
      </c>
      <c r="C192" s="15" t="str">
        <f aca="false">IF(A192="","",IF(A192=1,$B$8,G191))</f>
        <v/>
      </c>
      <c r="D192" s="15" t="str">
        <f aca="false">IF(A192="","",IF(A192=$B$10,C192+E192,$E$9))</f>
        <v/>
      </c>
      <c r="E192" s="15" t="str">
        <f aca="false">IF(A192="","",ROUND(C192*$B$9/12,2))</f>
        <v/>
      </c>
      <c r="F192" s="15" t="str">
        <f aca="false">IF(A192="","",D192-E192)</f>
        <v/>
      </c>
      <c r="G192" s="15" t="str">
        <f aca="false">IF(A192="","",ROUND(C192-F192,2))</f>
        <v/>
      </c>
    </row>
    <row r="193" customFormat="false" ht="15" hidden="false" customHeight="false" outlineLevel="0" collapsed="false">
      <c r="A193" s="13" t="str">
        <f aca="false">IF(A192="","",IF(A192&lt;$B$10,A192+1,""))</f>
        <v/>
      </c>
      <c r="B193" s="14" t="str">
        <f aca="false">IF(A193="","",EDATE($B$11,A193-1))</f>
        <v/>
      </c>
      <c r="C193" s="15" t="str">
        <f aca="false">IF(A193="","",IF(A193=1,$B$8,G192))</f>
        <v/>
      </c>
      <c r="D193" s="15" t="str">
        <f aca="false">IF(A193="","",IF(A193=$B$10,C193+E193,$E$9))</f>
        <v/>
      </c>
      <c r="E193" s="15" t="str">
        <f aca="false">IF(A193="","",ROUND(C193*$B$9/12,2))</f>
        <v/>
      </c>
      <c r="F193" s="15" t="str">
        <f aca="false">IF(A193="","",D193-E193)</f>
        <v/>
      </c>
      <c r="G193" s="15" t="str">
        <f aca="false">IF(A193="","",ROUND(C193-F193,2))</f>
        <v/>
      </c>
    </row>
    <row r="194" customFormat="false" ht="15" hidden="false" customHeight="false" outlineLevel="0" collapsed="false">
      <c r="A194" s="13" t="str">
        <f aca="false">IF(A193="","",IF(A193&lt;$B$10,A193+1,""))</f>
        <v/>
      </c>
      <c r="B194" s="14" t="str">
        <f aca="false">IF(A194="","",EDATE($B$11,A194-1))</f>
        <v/>
      </c>
      <c r="C194" s="15" t="str">
        <f aca="false">IF(A194="","",IF(A194=1,$B$8,G193))</f>
        <v/>
      </c>
      <c r="D194" s="15" t="str">
        <f aca="false">IF(A194="","",IF(A194=$B$10,C194+E194,$E$9))</f>
        <v/>
      </c>
      <c r="E194" s="15" t="str">
        <f aca="false">IF(A194="","",ROUND(C194*$B$9/12,2))</f>
        <v/>
      </c>
      <c r="F194" s="15" t="str">
        <f aca="false">IF(A194="","",D194-E194)</f>
        <v/>
      </c>
      <c r="G194" s="15" t="str">
        <f aca="false">IF(A194="","",ROUND(C194-F194,2))</f>
        <v/>
      </c>
    </row>
    <row r="195" customFormat="false" ht="15" hidden="false" customHeight="false" outlineLevel="0" collapsed="false">
      <c r="A195" s="13" t="str">
        <f aca="false">IF(A194="","",IF(A194&lt;$B$10,A194+1,""))</f>
        <v/>
      </c>
      <c r="B195" s="14" t="str">
        <f aca="false">IF(A195="","",EDATE($B$11,A195-1))</f>
        <v/>
      </c>
      <c r="C195" s="15" t="str">
        <f aca="false">IF(A195="","",IF(A195=1,$B$8,G194))</f>
        <v/>
      </c>
      <c r="D195" s="15" t="str">
        <f aca="false">IF(A195="","",IF(A195=$B$10,C195+E195,$E$9))</f>
        <v/>
      </c>
      <c r="E195" s="15" t="str">
        <f aca="false">IF(A195="","",ROUND(C195*$B$9/12,2))</f>
        <v/>
      </c>
      <c r="F195" s="15" t="str">
        <f aca="false">IF(A195="","",D195-E195)</f>
        <v/>
      </c>
      <c r="G195" s="15" t="str">
        <f aca="false">IF(A195="","",ROUND(C195-F195,2))</f>
        <v/>
      </c>
    </row>
    <row r="196" customFormat="false" ht="15" hidden="false" customHeight="false" outlineLevel="0" collapsed="false">
      <c r="A196" s="13" t="str">
        <f aca="false">IF(A195="","",IF(A195&lt;$B$10,A195+1,""))</f>
        <v/>
      </c>
      <c r="B196" s="14" t="str">
        <f aca="false">IF(A196="","",EDATE($B$11,A196-1))</f>
        <v/>
      </c>
      <c r="C196" s="15" t="str">
        <f aca="false">IF(A196="","",IF(A196=1,$B$8,G195))</f>
        <v/>
      </c>
      <c r="D196" s="15" t="str">
        <f aca="false">IF(A196="","",IF(A196=$B$10,C196+E196,$E$9))</f>
        <v/>
      </c>
      <c r="E196" s="15" t="str">
        <f aca="false">IF(A196="","",ROUND(C196*$B$9/12,2))</f>
        <v/>
      </c>
      <c r="F196" s="15" t="str">
        <f aca="false">IF(A196="","",D196-E196)</f>
        <v/>
      </c>
      <c r="G196" s="15" t="str">
        <f aca="false">IF(A196="","",ROUND(C196-F196,2))</f>
        <v/>
      </c>
    </row>
    <row r="197" customFormat="false" ht="15" hidden="false" customHeight="false" outlineLevel="0" collapsed="false">
      <c r="A197" s="13" t="str">
        <f aca="false">IF(A196="","",IF(A196&lt;$B$10,A196+1,""))</f>
        <v/>
      </c>
      <c r="B197" s="14" t="str">
        <f aca="false">IF(A197="","",EDATE($B$11,A197-1))</f>
        <v/>
      </c>
      <c r="C197" s="15" t="str">
        <f aca="false">IF(A197="","",IF(A197=1,$B$8,G196))</f>
        <v/>
      </c>
      <c r="D197" s="15" t="str">
        <f aca="false">IF(A197="","",IF(A197=$B$10,C197+E197,$E$9))</f>
        <v/>
      </c>
      <c r="E197" s="15" t="str">
        <f aca="false">IF(A197="","",ROUND(C197*$B$9/12,2))</f>
        <v/>
      </c>
      <c r="F197" s="15" t="str">
        <f aca="false">IF(A197="","",D197-E197)</f>
        <v/>
      </c>
      <c r="G197" s="15" t="str">
        <f aca="false">IF(A197="","",ROUND(C197-F197,2))</f>
        <v/>
      </c>
    </row>
    <row r="198" customFormat="false" ht="15" hidden="false" customHeight="false" outlineLevel="0" collapsed="false">
      <c r="A198" s="13" t="str">
        <f aca="false">IF(A197="","",IF(A197&lt;$B$10,A197+1,""))</f>
        <v/>
      </c>
      <c r="B198" s="14" t="str">
        <f aca="false">IF(A198="","",EDATE($B$11,A198-1))</f>
        <v/>
      </c>
      <c r="C198" s="15" t="str">
        <f aca="false">IF(A198="","",IF(A198=1,$B$8,G197))</f>
        <v/>
      </c>
      <c r="D198" s="15" t="str">
        <f aca="false">IF(A198="","",IF(A198=$B$10,C198+E198,$E$9))</f>
        <v/>
      </c>
      <c r="E198" s="15" t="str">
        <f aca="false">IF(A198="","",ROUND(C198*$B$9/12,2))</f>
        <v/>
      </c>
      <c r="F198" s="15" t="str">
        <f aca="false">IF(A198="","",D198-E198)</f>
        <v/>
      </c>
      <c r="G198" s="15" t="str">
        <f aca="false">IF(A198="","",ROUND(C198-F198,2))</f>
        <v/>
      </c>
    </row>
    <row r="199" customFormat="false" ht="15" hidden="false" customHeight="false" outlineLevel="0" collapsed="false">
      <c r="A199" s="13" t="str">
        <f aca="false">IF(A198="","",IF(A198&lt;$B$10,A198+1,""))</f>
        <v/>
      </c>
      <c r="B199" s="14" t="str">
        <f aca="false">IF(A199="","",EDATE($B$11,A199-1))</f>
        <v/>
      </c>
      <c r="C199" s="15" t="str">
        <f aca="false">IF(A199="","",IF(A199=1,$B$8,G198))</f>
        <v/>
      </c>
      <c r="D199" s="15" t="str">
        <f aca="false">IF(A199="","",IF(A199=$B$10,C199+E199,$E$9))</f>
        <v/>
      </c>
      <c r="E199" s="15" t="str">
        <f aca="false">IF(A199="","",ROUND(C199*$B$9/12,2))</f>
        <v/>
      </c>
      <c r="F199" s="15" t="str">
        <f aca="false">IF(A199="","",D199-E199)</f>
        <v/>
      </c>
      <c r="G199" s="15" t="str">
        <f aca="false">IF(A199="","",ROUND(C199-F199,2))</f>
        <v/>
      </c>
    </row>
    <row r="200" customFormat="false" ht="15" hidden="false" customHeight="false" outlineLevel="0" collapsed="false">
      <c r="A200" s="13" t="str">
        <f aca="false">IF(A199="","",IF(A199&lt;$B$10,A199+1,""))</f>
        <v/>
      </c>
      <c r="B200" s="14" t="str">
        <f aca="false">IF(A200="","",EDATE($B$11,A200-1))</f>
        <v/>
      </c>
      <c r="C200" s="15" t="str">
        <f aca="false">IF(A200="","",IF(A200=1,$B$8,G199))</f>
        <v/>
      </c>
      <c r="D200" s="15" t="str">
        <f aca="false">IF(A200="","",IF(A200=$B$10,C200+E200,$E$9))</f>
        <v/>
      </c>
      <c r="E200" s="15" t="str">
        <f aca="false">IF(A200="","",ROUND(C200*$B$9/12,2))</f>
        <v/>
      </c>
      <c r="F200" s="15" t="str">
        <f aca="false">IF(A200="","",D200-E200)</f>
        <v/>
      </c>
      <c r="G200" s="15" t="str">
        <f aca="false">IF(A200="","",ROUND(C200-F200,2))</f>
        <v/>
      </c>
    </row>
    <row r="201" customFormat="false" ht="15" hidden="false" customHeight="false" outlineLevel="0" collapsed="false">
      <c r="A201" s="13" t="str">
        <f aca="false">IF(A200="","",IF(A200&lt;$B$10,A200+1,""))</f>
        <v/>
      </c>
      <c r="B201" s="14" t="str">
        <f aca="false">IF(A201="","",EDATE($B$11,A201-1))</f>
        <v/>
      </c>
      <c r="C201" s="15" t="str">
        <f aca="false">IF(A201="","",IF(A201=1,$B$8,G200))</f>
        <v/>
      </c>
      <c r="D201" s="15" t="str">
        <f aca="false">IF(A201="","",IF(A201=$B$10,C201+E201,$E$9))</f>
        <v/>
      </c>
      <c r="E201" s="15" t="str">
        <f aca="false">IF(A201="","",ROUND(C201*$B$9/12,2))</f>
        <v/>
      </c>
      <c r="F201" s="15" t="str">
        <f aca="false">IF(A201="","",D201-E201)</f>
        <v/>
      </c>
      <c r="G201" s="15" t="str">
        <f aca="false">IF(A201="","",ROUND(C201-F201,2))</f>
        <v/>
      </c>
    </row>
    <row r="202" customFormat="false" ht="15" hidden="false" customHeight="false" outlineLevel="0" collapsed="false">
      <c r="A202" s="13" t="str">
        <f aca="false">IF(A201="","",IF(A201&lt;$B$10,A201+1,""))</f>
        <v/>
      </c>
      <c r="B202" s="14" t="str">
        <f aca="false">IF(A202="","",EDATE($B$11,A202-1))</f>
        <v/>
      </c>
      <c r="C202" s="15" t="str">
        <f aca="false">IF(A202="","",IF(A202=1,$B$8,G201))</f>
        <v/>
      </c>
      <c r="D202" s="15" t="str">
        <f aca="false">IF(A202="","",IF(A202=$B$10,C202+E202,$E$9))</f>
        <v/>
      </c>
      <c r="E202" s="15" t="str">
        <f aca="false">IF(A202="","",ROUND(C202*$B$9/12,2))</f>
        <v/>
      </c>
      <c r="F202" s="15" t="str">
        <f aca="false">IF(A202="","",D202-E202)</f>
        <v/>
      </c>
      <c r="G202" s="15" t="str">
        <f aca="false">IF(A202="","",ROUND(C202-F202,2))</f>
        <v/>
      </c>
    </row>
    <row r="203" customFormat="false" ht="15" hidden="false" customHeight="false" outlineLevel="0" collapsed="false">
      <c r="A203" s="13" t="str">
        <f aca="false">IF(A202="","",IF(A202&lt;$B$10,A202+1,""))</f>
        <v/>
      </c>
      <c r="B203" s="14" t="str">
        <f aca="false">IF(A203="","",EDATE($B$11,A203-1))</f>
        <v/>
      </c>
      <c r="C203" s="15" t="str">
        <f aca="false">IF(A203="","",IF(A203=1,$B$8,G202))</f>
        <v/>
      </c>
      <c r="D203" s="15" t="str">
        <f aca="false">IF(A203="","",IF(A203=$B$10,C203+E203,$E$9))</f>
        <v/>
      </c>
      <c r="E203" s="15" t="str">
        <f aca="false">IF(A203="","",ROUND(C203*$B$9/12,2))</f>
        <v/>
      </c>
      <c r="F203" s="15" t="str">
        <f aca="false">IF(A203="","",D203-E203)</f>
        <v/>
      </c>
      <c r="G203" s="15" t="str">
        <f aca="false">IF(A203="","",ROUND(C203-F203,2))</f>
        <v/>
      </c>
    </row>
    <row r="204" customFormat="false" ht="15" hidden="false" customHeight="false" outlineLevel="0" collapsed="false">
      <c r="A204" s="13" t="str">
        <f aca="false">IF(A203="","",IF(A203&lt;$B$10,A203+1,""))</f>
        <v/>
      </c>
      <c r="B204" s="14" t="str">
        <f aca="false">IF(A204="","",EDATE($B$11,A204-1))</f>
        <v/>
      </c>
      <c r="C204" s="15" t="str">
        <f aca="false">IF(A204="","",IF(A204=1,$B$8,G203))</f>
        <v/>
      </c>
      <c r="D204" s="15" t="str">
        <f aca="false">IF(A204="","",IF(A204=$B$10,C204+E204,$E$9))</f>
        <v/>
      </c>
      <c r="E204" s="15" t="str">
        <f aca="false">IF(A204="","",ROUND(C204*$B$9/12,2))</f>
        <v/>
      </c>
      <c r="F204" s="15" t="str">
        <f aca="false">IF(A204="","",D204-E204)</f>
        <v/>
      </c>
      <c r="G204" s="15" t="str">
        <f aca="false">IF(A204="","",ROUND(C204-F204,2))</f>
        <v/>
      </c>
    </row>
    <row r="205" customFormat="false" ht="15" hidden="false" customHeight="false" outlineLevel="0" collapsed="false">
      <c r="A205" s="13" t="str">
        <f aca="false">IF(A204="","",IF(A204&lt;$B$10,A204+1,""))</f>
        <v/>
      </c>
      <c r="B205" s="14" t="str">
        <f aca="false">IF(A205="","",EDATE($B$11,A205-1))</f>
        <v/>
      </c>
      <c r="C205" s="15" t="str">
        <f aca="false">IF(A205="","",IF(A205=1,$B$8,G204))</f>
        <v/>
      </c>
      <c r="D205" s="15" t="str">
        <f aca="false">IF(A205="","",IF(A205=$B$10,C205+E205,$E$9))</f>
        <v/>
      </c>
      <c r="E205" s="15" t="str">
        <f aca="false">IF(A205="","",ROUND(C205*$B$9/12,2))</f>
        <v/>
      </c>
      <c r="F205" s="15" t="str">
        <f aca="false">IF(A205="","",D205-E205)</f>
        <v/>
      </c>
      <c r="G205" s="15" t="str">
        <f aca="false">IF(A205="","",ROUND(C205-F205,2))</f>
        <v/>
      </c>
    </row>
    <row r="206" customFormat="false" ht="15" hidden="false" customHeight="false" outlineLevel="0" collapsed="false">
      <c r="A206" s="13" t="str">
        <f aca="false">IF(A205="","",IF(A205&lt;$B$10,A205+1,""))</f>
        <v/>
      </c>
      <c r="B206" s="14" t="str">
        <f aca="false">IF(A206="","",EDATE($B$11,A206-1))</f>
        <v/>
      </c>
      <c r="C206" s="15" t="str">
        <f aca="false">IF(A206="","",IF(A206=1,$B$8,G205))</f>
        <v/>
      </c>
      <c r="D206" s="15" t="str">
        <f aca="false">IF(A206="","",IF(A206=$B$10,C206+E206,$E$9))</f>
        <v/>
      </c>
      <c r="E206" s="15" t="str">
        <f aca="false">IF(A206="","",ROUND(C206*$B$9/12,2))</f>
        <v/>
      </c>
      <c r="F206" s="15" t="str">
        <f aca="false">IF(A206="","",D206-E206)</f>
        <v/>
      </c>
      <c r="G206" s="15" t="str">
        <f aca="false">IF(A206="","",ROUND(C206-F206,2))</f>
        <v/>
      </c>
    </row>
    <row r="207" customFormat="false" ht="15" hidden="false" customHeight="false" outlineLevel="0" collapsed="false">
      <c r="A207" s="13" t="str">
        <f aca="false">IF(A206="","",IF(A206&lt;$B$10,A206+1,""))</f>
        <v/>
      </c>
      <c r="B207" s="14" t="str">
        <f aca="false">IF(A207="","",EDATE($B$11,A207-1))</f>
        <v/>
      </c>
      <c r="C207" s="15" t="str">
        <f aca="false">IF(A207="","",IF(A207=1,$B$8,G206))</f>
        <v/>
      </c>
      <c r="D207" s="15" t="str">
        <f aca="false">IF(A207="","",IF(A207=$B$10,C207+E207,$E$9))</f>
        <v/>
      </c>
      <c r="E207" s="15" t="str">
        <f aca="false">IF(A207="","",ROUND(C207*$B$9/12,2))</f>
        <v/>
      </c>
      <c r="F207" s="15" t="str">
        <f aca="false">IF(A207="","",D207-E207)</f>
        <v/>
      </c>
      <c r="G207" s="15" t="str">
        <f aca="false">IF(A207="","",ROUND(C207-F207,2))</f>
        <v/>
      </c>
    </row>
    <row r="208" customFormat="false" ht="15" hidden="false" customHeight="false" outlineLevel="0" collapsed="false">
      <c r="A208" s="13" t="str">
        <f aca="false">IF(A207="","",IF(A207&lt;$B$10,A207+1,""))</f>
        <v/>
      </c>
      <c r="B208" s="14" t="str">
        <f aca="false">IF(A208="","",EDATE($B$11,A208-1))</f>
        <v/>
      </c>
      <c r="C208" s="15" t="str">
        <f aca="false">IF(A208="","",IF(A208=1,$B$8,G207))</f>
        <v/>
      </c>
      <c r="D208" s="15" t="str">
        <f aca="false">IF(A208="","",IF(A208=$B$10,C208+E208,$E$9))</f>
        <v/>
      </c>
      <c r="E208" s="15" t="str">
        <f aca="false">IF(A208="","",ROUND(C208*$B$9/12,2))</f>
        <v/>
      </c>
      <c r="F208" s="15" t="str">
        <f aca="false">IF(A208="","",D208-E208)</f>
        <v/>
      </c>
      <c r="G208" s="15" t="str">
        <f aca="false">IF(A208="","",ROUND(C208-F208,2))</f>
        <v/>
      </c>
    </row>
    <row r="209" customFormat="false" ht="15" hidden="false" customHeight="false" outlineLevel="0" collapsed="false">
      <c r="A209" s="13" t="str">
        <f aca="false">IF(A208="","",IF(A208&lt;$B$10,A208+1,""))</f>
        <v/>
      </c>
      <c r="B209" s="14" t="str">
        <f aca="false">IF(A209="","",EDATE($B$11,A209-1))</f>
        <v/>
      </c>
      <c r="C209" s="15" t="str">
        <f aca="false">IF(A209="","",IF(A209=1,$B$8,G208))</f>
        <v/>
      </c>
      <c r="D209" s="15" t="str">
        <f aca="false">IF(A209="","",IF(A209=$B$10,C209+E209,$E$9))</f>
        <v/>
      </c>
      <c r="E209" s="15" t="str">
        <f aca="false">IF(A209="","",ROUND(C209*$B$9/12,2))</f>
        <v/>
      </c>
      <c r="F209" s="15" t="str">
        <f aca="false">IF(A209="","",D209-E209)</f>
        <v/>
      </c>
      <c r="G209" s="15" t="str">
        <f aca="false">IF(A209="","",ROUND(C209-F209,2))</f>
        <v/>
      </c>
    </row>
    <row r="210" customFormat="false" ht="15" hidden="false" customHeight="false" outlineLevel="0" collapsed="false">
      <c r="A210" s="13" t="str">
        <f aca="false">IF(A209="","",IF(A209&lt;$B$10,A209+1,""))</f>
        <v/>
      </c>
      <c r="B210" s="14" t="str">
        <f aca="false">IF(A210="","",EDATE($B$11,A210-1))</f>
        <v/>
      </c>
      <c r="C210" s="15" t="str">
        <f aca="false">IF(A210="","",IF(A210=1,$B$8,G209))</f>
        <v/>
      </c>
      <c r="D210" s="15" t="str">
        <f aca="false">IF(A210="","",IF(A210=$B$10,C210+E210,$E$9))</f>
        <v/>
      </c>
      <c r="E210" s="15" t="str">
        <f aca="false">IF(A210="","",ROUND(C210*$B$9/12,2))</f>
        <v/>
      </c>
      <c r="F210" s="15" t="str">
        <f aca="false">IF(A210="","",D210-E210)</f>
        <v/>
      </c>
      <c r="G210" s="15" t="str">
        <f aca="false">IF(A210="","",ROUND(C210-F210,2))</f>
        <v/>
      </c>
    </row>
    <row r="211" customFormat="false" ht="15" hidden="false" customHeight="false" outlineLevel="0" collapsed="false">
      <c r="A211" s="13" t="str">
        <f aca="false">IF(A210="","",IF(A210&lt;$B$10,A210+1,""))</f>
        <v/>
      </c>
      <c r="B211" s="14" t="str">
        <f aca="false">IF(A211="","",EDATE($B$11,A211-1))</f>
        <v/>
      </c>
      <c r="C211" s="15" t="str">
        <f aca="false">IF(A211="","",IF(A211=1,$B$8,G210))</f>
        <v/>
      </c>
      <c r="D211" s="15" t="str">
        <f aca="false">IF(A211="","",IF(A211=$B$10,C211+E211,$E$9))</f>
        <v/>
      </c>
      <c r="E211" s="15" t="str">
        <f aca="false">IF(A211="","",ROUND(C211*$B$9/12,2))</f>
        <v/>
      </c>
      <c r="F211" s="15" t="str">
        <f aca="false">IF(A211="","",D211-E211)</f>
        <v/>
      </c>
      <c r="G211" s="15" t="str">
        <f aca="false">IF(A211="","",ROUND(C211-F211,2))</f>
        <v/>
      </c>
    </row>
    <row r="212" customFormat="false" ht="15" hidden="false" customHeight="false" outlineLevel="0" collapsed="false">
      <c r="A212" s="13" t="str">
        <f aca="false">IF(A211="","",IF(A211&lt;$B$10,A211+1,""))</f>
        <v/>
      </c>
      <c r="B212" s="14" t="str">
        <f aca="false">IF(A212="","",EDATE($B$11,A212-1))</f>
        <v/>
      </c>
      <c r="C212" s="15" t="str">
        <f aca="false">IF(A212="","",IF(A212=1,$B$8,G211))</f>
        <v/>
      </c>
      <c r="D212" s="15" t="str">
        <f aca="false">IF(A212="","",IF(A212=$B$10,C212+E212,$E$9))</f>
        <v/>
      </c>
      <c r="E212" s="15" t="str">
        <f aca="false">IF(A212="","",ROUND(C212*$B$9/12,2))</f>
        <v/>
      </c>
      <c r="F212" s="15" t="str">
        <f aca="false">IF(A212="","",D212-E212)</f>
        <v/>
      </c>
      <c r="G212" s="15" t="str">
        <f aca="false">IF(A212="","",ROUND(C212-F212,2))</f>
        <v/>
      </c>
    </row>
    <row r="213" customFormat="false" ht="15" hidden="false" customHeight="false" outlineLevel="0" collapsed="false">
      <c r="A213" s="13" t="str">
        <f aca="false">IF(A212="","",IF(A212&lt;$B$10,A212+1,""))</f>
        <v/>
      </c>
      <c r="B213" s="14" t="str">
        <f aca="false">IF(A213="","",EDATE($B$11,A213-1))</f>
        <v/>
      </c>
      <c r="C213" s="15" t="str">
        <f aca="false">IF(A213="","",IF(A213=1,$B$8,G212))</f>
        <v/>
      </c>
      <c r="D213" s="15" t="str">
        <f aca="false">IF(A213="","",IF(A213=$B$10,C213+E213,$E$9))</f>
        <v/>
      </c>
      <c r="E213" s="15" t="str">
        <f aca="false">IF(A213="","",ROUND(C213*$B$9/12,2))</f>
        <v/>
      </c>
      <c r="F213" s="15" t="str">
        <f aca="false">IF(A213="","",D213-E213)</f>
        <v/>
      </c>
      <c r="G213" s="15" t="str">
        <f aca="false">IF(A213="","",ROUND(C213-F213,2))</f>
        <v/>
      </c>
    </row>
    <row r="214" customFormat="false" ht="15" hidden="false" customHeight="false" outlineLevel="0" collapsed="false">
      <c r="A214" s="13" t="str">
        <f aca="false">IF(A213="","",IF(A213&lt;$B$10,A213+1,""))</f>
        <v/>
      </c>
      <c r="B214" s="14" t="str">
        <f aca="false">IF(A214="","",EDATE($B$11,A214-1))</f>
        <v/>
      </c>
      <c r="C214" s="15" t="str">
        <f aca="false">IF(A214="","",IF(A214=1,$B$8,G213))</f>
        <v/>
      </c>
      <c r="D214" s="15" t="str">
        <f aca="false">IF(A214="","",IF(A214=$B$10,C214+E214,$E$9))</f>
        <v/>
      </c>
      <c r="E214" s="15" t="str">
        <f aca="false">IF(A214="","",ROUND(C214*$B$9/12,2))</f>
        <v/>
      </c>
      <c r="F214" s="15" t="str">
        <f aca="false">IF(A214="","",D214-E214)</f>
        <v/>
      </c>
      <c r="G214" s="15" t="str">
        <f aca="false">IF(A214="","",ROUND(C214-F214,2))</f>
        <v/>
      </c>
    </row>
    <row r="215" customFormat="false" ht="15" hidden="false" customHeight="false" outlineLevel="0" collapsed="false">
      <c r="A215" s="13" t="str">
        <f aca="false">IF(A214="","",IF(A214&lt;$B$10,A214+1,""))</f>
        <v/>
      </c>
      <c r="B215" s="14" t="str">
        <f aca="false">IF(A215="","",EDATE($B$11,A215-1))</f>
        <v/>
      </c>
      <c r="C215" s="15" t="str">
        <f aca="false">IF(A215="","",IF(A215=1,$B$8,G214))</f>
        <v/>
      </c>
      <c r="D215" s="15" t="str">
        <f aca="false">IF(A215="","",IF(A215=$B$10,C215+E215,$E$9))</f>
        <v/>
      </c>
      <c r="E215" s="15" t="str">
        <f aca="false">IF(A215="","",ROUND(C215*$B$9/12,2))</f>
        <v/>
      </c>
      <c r="F215" s="15" t="str">
        <f aca="false">IF(A215="","",D215-E215)</f>
        <v/>
      </c>
      <c r="G215" s="15" t="str">
        <f aca="false">IF(A215="","",ROUND(C215-F215,2))</f>
        <v/>
      </c>
    </row>
    <row r="216" customFormat="false" ht="15" hidden="false" customHeight="false" outlineLevel="0" collapsed="false">
      <c r="A216" s="13" t="str">
        <f aca="false">IF(A215="","",IF(A215&lt;$B$10,A215+1,""))</f>
        <v/>
      </c>
      <c r="B216" s="14" t="str">
        <f aca="false">IF(A216="","",EDATE($B$11,A216-1))</f>
        <v/>
      </c>
      <c r="C216" s="15" t="str">
        <f aca="false">IF(A216="","",IF(A216=1,$B$8,G215))</f>
        <v/>
      </c>
      <c r="D216" s="15" t="str">
        <f aca="false">IF(A216="","",IF(A216=$B$10,C216+E216,$E$9))</f>
        <v/>
      </c>
      <c r="E216" s="15" t="str">
        <f aca="false">IF(A216="","",ROUND(C216*$B$9/12,2))</f>
        <v/>
      </c>
      <c r="F216" s="15" t="str">
        <f aca="false">IF(A216="","",D216-E216)</f>
        <v/>
      </c>
      <c r="G216" s="15" t="str">
        <f aca="false">IF(A216="","",ROUND(C216-F216,2))</f>
        <v/>
      </c>
    </row>
    <row r="217" customFormat="false" ht="15" hidden="false" customHeight="false" outlineLevel="0" collapsed="false">
      <c r="A217" s="13" t="str">
        <f aca="false">IF(A216="","",IF(A216&lt;$B$10,A216+1,""))</f>
        <v/>
      </c>
      <c r="B217" s="14" t="str">
        <f aca="false">IF(A217="","",EDATE($B$11,A217-1))</f>
        <v/>
      </c>
      <c r="C217" s="15" t="str">
        <f aca="false">IF(A217="","",IF(A217=1,$B$8,G216))</f>
        <v/>
      </c>
      <c r="D217" s="15" t="str">
        <f aca="false">IF(A217="","",IF(A217=$B$10,C217+E217,$E$9))</f>
        <v/>
      </c>
      <c r="E217" s="15" t="str">
        <f aca="false">IF(A217="","",ROUND(C217*$B$9/12,2))</f>
        <v/>
      </c>
      <c r="F217" s="15" t="str">
        <f aca="false">IF(A217="","",D217-E217)</f>
        <v/>
      </c>
      <c r="G217" s="15" t="str">
        <f aca="false">IF(A217="","",ROUND(C217-F217,2))</f>
        <v/>
      </c>
    </row>
    <row r="218" customFormat="false" ht="15" hidden="false" customHeight="false" outlineLevel="0" collapsed="false">
      <c r="A218" s="13" t="str">
        <f aca="false">IF(A217="","",IF(A217&lt;$B$10,A217+1,""))</f>
        <v/>
      </c>
      <c r="B218" s="14" t="str">
        <f aca="false">IF(A218="","",EDATE($B$11,A218-1))</f>
        <v/>
      </c>
      <c r="C218" s="15" t="str">
        <f aca="false">IF(A218="","",IF(A218=1,$B$8,G217))</f>
        <v/>
      </c>
      <c r="D218" s="15" t="str">
        <f aca="false">IF(A218="","",IF(A218=$B$10,C218+E218,$E$9))</f>
        <v/>
      </c>
      <c r="E218" s="15" t="str">
        <f aca="false">IF(A218="","",ROUND(C218*$B$9/12,2))</f>
        <v/>
      </c>
      <c r="F218" s="15" t="str">
        <f aca="false">IF(A218="","",D218-E218)</f>
        <v/>
      </c>
      <c r="G218" s="15" t="str">
        <f aca="false">IF(A218="","",ROUND(C218-F218,2))</f>
        <v/>
      </c>
    </row>
    <row r="219" customFormat="false" ht="15" hidden="false" customHeight="false" outlineLevel="0" collapsed="false">
      <c r="A219" s="13" t="str">
        <f aca="false">IF(A218="","",IF(A218&lt;$B$10,A218+1,""))</f>
        <v/>
      </c>
      <c r="B219" s="14" t="str">
        <f aca="false">IF(A219="","",EDATE($B$11,A219-1))</f>
        <v/>
      </c>
      <c r="C219" s="15" t="str">
        <f aca="false">IF(A219="","",IF(A219=1,$B$8,G218))</f>
        <v/>
      </c>
      <c r="D219" s="15" t="str">
        <f aca="false">IF(A219="","",IF(A219=$B$10,C219+E219,$E$9))</f>
        <v/>
      </c>
      <c r="E219" s="15" t="str">
        <f aca="false">IF(A219="","",ROUND(C219*$B$9/12,2))</f>
        <v/>
      </c>
      <c r="F219" s="15" t="str">
        <f aca="false">IF(A219="","",D219-E219)</f>
        <v/>
      </c>
      <c r="G219" s="15" t="str">
        <f aca="false">IF(A219="","",ROUND(C219-F219,2))</f>
        <v/>
      </c>
    </row>
    <row r="220" customFormat="false" ht="15" hidden="false" customHeight="false" outlineLevel="0" collapsed="false">
      <c r="A220" s="13" t="str">
        <f aca="false">IF(A219="","",IF(A219&lt;$B$10,A219+1,""))</f>
        <v/>
      </c>
      <c r="B220" s="14" t="str">
        <f aca="false">IF(A220="","",EDATE($B$11,A220-1))</f>
        <v/>
      </c>
      <c r="C220" s="15" t="str">
        <f aca="false">IF(A220="","",IF(A220=1,$B$8,G219))</f>
        <v/>
      </c>
      <c r="D220" s="15" t="str">
        <f aca="false">IF(A220="","",IF(A220=$B$10,C220+E220,$E$9))</f>
        <v/>
      </c>
      <c r="E220" s="15" t="str">
        <f aca="false">IF(A220="","",ROUND(C220*$B$9/12,2))</f>
        <v/>
      </c>
      <c r="F220" s="15" t="str">
        <f aca="false">IF(A220="","",D220-E220)</f>
        <v/>
      </c>
      <c r="G220" s="15" t="str">
        <f aca="false">IF(A220="","",ROUND(C220-F220,2))</f>
        <v/>
      </c>
    </row>
    <row r="221" customFormat="false" ht="15" hidden="false" customHeight="false" outlineLevel="0" collapsed="false">
      <c r="A221" s="13" t="str">
        <f aca="false">IF(A220="","",IF(A220&lt;$B$10,A220+1,""))</f>
        <v/>
      </c>
      <c r="B221" s="14" t="str">
        <f aca="false">IF(A221="","",EDATE($B$11,A221-1))</f>
        <v/>
      </c>
      <c r="C221" s="15" t="str">
        <f aca="false">IF(A221="","",IF(A221=1,$B$8,G220))</f>
        <v/>
      </c>
      <c r="D221" s="15" t="str">
        <f aca="false">IF(A221="","",IF(A221=$B$10,C221+E221,$E$9))</f>
        <v/>
      </c>
      <c r="E221" s="15" t="str">
        <f aca="false">IF(A221="","",ROUND(C221*$B$9/12,2))</f>
        <v/>
      </c>
      <c r="F221" s="15" t="str">
        <f aca="false">IF(A221="","",D221-E221)</f>
        <v/>
      </c>
      <c r="G221" s="15" t="str">
        <f aca="false">IF(A221="","",ROUND(C221-F221,2))</f>
        <v/>
      </c>
    </row>
    <row r="222" customFormat="false" ht="15" hidden="false" customHeight="false" outlineLevel="0" collapsed="false">
      <c r="A222" s="13" t="str">
        <f aca="false">IF(A221="","",IF(A221&lt;$B$10,A221+1,""))</f>
        <v/>
      </c>
      <c r="B222" s="14" t="str">
        <f aca="false">IF(A222="","",EDATE($B$11,A222-1))</f>
        <v/>
      </c>
      <c r="C222" s="15" t="str">
        <f aca="false">IF(A222="","",IF(A222=1,$B$8,G221))</f>
        <v/>
      </c>
      <c r="D222" s="15" t="str">
        <f aca="false">IF(A222="","",IF(A222=$B$10,C222+E222,$E$9))</f>
        <v/>
      </c>
      <c r="E222" s="15" t="str">
        <f aca="false">IF(A222="","",ROUND(C222*$B$9/12,2))</f>
        <v/>
      </c>
      <c r="F222" s="15" t="str">
        <f aca="false">IF(A222="","",D222-E222)</f>
        <v/>
      </c>
      <c r="G222" s="15" t="str">
        <f aca="false">IF(A222="","",ROUND(C222-F222,2))</f>
        <v/>
      </c>
    </row>
    <row r="223" customFormat="false" ht="15" hidden="false" customHeight="false" outlineLevel="0" collapsed="false">
      <c r="A223" s="13" t="str">
        <f aca="false">IF(A222="","",IF(A222&lt;$B$10,A222+1,""))</f>
        <v/>
      </c>
      <c r="B223" s="14" t="str">
        <f aca="false">IF(A223="","",EDATE($B$11,A223-1))</f>
        <v/>
      </c>
      <c r="C223" s="15" t="str">
        <f aca="false">IF(A223="","",IF(A223=1,$B$8,G222))</f>
        <v/>
      </c>
      <c r="D223" s="15" t="str">
        <f aca="false">IF(A223="","",IF(A223=$B$10,C223+E223,$E$9))</f>
        <v/>
      </c>
      <c r="E223" s="15" t="str">
        <f aca="false">IF(A223="","",ROUND(C223*$B$9/12,2))</f>
        <v/>
      </c>
      <c r="F223" s="15" t="str">
        <f aca="false">IF(A223="","",D223-E223)</f>
        <v/>
      </c>
      <c r="G223" s="15" t="str">
        <f aca="false">IF(A223="","",ROUND(C223-F223,2))</f>
        <v/>
      </c>
    </row>
    <row r="224" customFormat="false" ht="15" hidden="false" customHeight="false" outlineLevel="0" collapsed="false">
      <c r="A224" s="13" t="str">
        <f aca="false">IF(A223="","",IF(A223&lt;$B$10,A223+1,""))</f>
        <v/>
      </c>
      <c r="B224" s="14" t="str">
        <f aca="false">IF(A224="","",EDATE($B$11,A224-1))</f>
        <v/>
      </c>
      <c r="C224" s="15" t="str">
        <f aca="false">IF(A224="","",IF(A224=1,$B$8,G223))</f>
        <v/>
      </c>
      <c r="D224" s="15" t="str">
        <f aca="false">IF(A224="","",IF(A224=$B$10,C224+E224,$E$9))</f>
        <v/>
      </c>
      <c r="E224" s="15" t="str">
        <f aca="false">IF(A224="","",ROUND(C224*$B$9/12,2))</f>
        <v/>
      </c>
      <c r="F224" s="15" t="str">
        <f aca="false">IF(A224="","",D224-E224)</f>
        <v/>
      </c>
      <c r="G224" s="15" t="str">
        <f aca="false">IF(A224="","",ROUND(C224-F224,2))</f>
        <v/>
      </c>
    </row>
    <row r="225" customFormat="false" ht="15" hidden="false" customHeight="false" outlineLevel="0" collapsed="false">
      <c r="A225" s="13" t="str">
        <f aca="false">IF(A224="","",IF(A224&lt;$B$10,A224+1,""))</f>
        <v/>
      </c>
      <c r="B225" s="14" t="str">
        <f aca="false">IF(A225="","",EDATE($B$11,A225-1))</f>
        <v/>
      </c>
      <c r="C225" s="15" t="str">
        <f aca="false">IF(A225="","",IF(A225=1,$B$8,G224))</f>
        <v/>
      </c>
      <c r="D225" s="15" t="str">
        <f aca="false">IF(A225="","",IF(A225=$B$10,C225+E225,$E$9))</f>
        <v/>
      </c>
      <c r="E225" s="15" t="str">
        <f aca="false">IF(A225="","",ROUND(C225*$B$9/12,2))</f>
        <v/>
      </c>
      <c r="F225" s="15" t="str">
        <f aca="false">IF(A225="","",D225-E225)</f>
        <v/>
      </c>
      <c r="G225" s="15" t="str">
        <f aca="false">IF(A225="","",ROUND(C225-F225,2))</f>
        <v/>
      </c>
    </row>
    <row r="226" customFormat="false" ht="15" hidden="false" customHeight="false" outlineLevel="0" collapsed="false">
      <c r="A226" s="13" t="str">
        <f aca="false">IF(A225="","",IF(A225&lt;$B$10,A225+1,""))</f>
        <v/>
      </c>
      <c r="B226" s="14" t="str">
        <f aca="false">IF(A226="","",EDATE($B$11,A226-1))</f>
        <v/>
      </c>
      <c r="C226" s="15" t="str">
        <f aca="false">IF(A226="","",IF(A226=1,$B$8,G225))</f>
        <v/>
      </c>
      <c r="D226" s="15" t="str">
        <f aca="false">IF(A226="","",IF(A226=$B$10,C226+E226,$E$9))</f>
        <v/>
      </c>
      <c r="E226" s="15" t="str">
        <f aca="false">IF(A226="","",ROUND(C226*$B$9/12,2))</f>
        <v/>
      </c>
      <c r="F226" s="15" t="str">
        <f aca="false">IF(A226="","",D226-E226)</f>
        <v/>
      </c>
      <c r="G226" s="15" t="str">
        <f aca="false">IF(A226="","",ROUND(C226-F226,2))</f>
        <v/>
      </c>
    </row>
    <row r="227" customFormat="false" ht="15" hidden="false" customHeight="false" outlineLevel="0" collapsed="false">
      <c r="A227" s="13" t="str">
        <f aca="false">IF(A226="","",IF(A226&lt;$B$10,A226+1,""))</f>
        <v/>
      </c>
      <c r="B227" s="14" t="str">
        <f aca="false">IF(A227="","",EDATE($B$11,A227-1))</f>
        <v/>
      </c>
      <c r="C227" s="15" t="str">
        <f aca="false">IF(A227="","",IF(A227=1,$B$8,G226))</f>
        <v/>
      </c>
      <c r="D227" s="15" t="str">
        <f aca="false">IF(A227="","",IF(A227=$B$10,C227+E227,$E$9))</f>
        <v/>
      </c>
      <c r="E227" s="15" t="str">
        <f aca="false">IF(A227="","",ROUND(C227*$B$9/12,2))</f>
        <v/>
      </c>
      <c r="F227" s="15" t="str">
        <f aca="false">IF(A227="","",D227-E227)</f>
        <v/>
      </c>
      <c r="G227" s="15" t="str">
        <f aca="false">IF(A227="","",ROUND(C227-F227,2))</f>
        <v/>
      </c>
    </row>
    <row r="228" customFormat="false" ht="15" hidden="false" customHeight="false" outlineLevel="0" collapsed="false">
      <c r="A228" s="13" t="str">
        <f aca="false">IF(A227="","",IF(A227&lt;$B$10,A227+1,""))</f>
        <v/>
      </c>
      <c r="B228" s="14" t="str">
        <f aca="false">IF(A228="","",EDATE($B$11,A228-1))</f>
        <v/>
      </c>
      <c r="C228" s="15" t="str">
        <f aca="false">IF(A228="","",IF(A228=1,$B$8,G227))</f>
        <v/>
      </c>
      <c r="D228" s="15" t="str">
        <f aca="false">IF(A228="","",IF(A228=$B$10,C228+E228,$E$9))</f>
        <v/>
      </c>
      <c r="E228" s="15" t="str">
        <f aca="false">IF(A228="","",ROUND(C228*$B$9/12,2))</f>
        <v/>
      </c>
      <c r="F228" s="15" t="str">
        <f aca="false">IF(A228="","",D228-E228)</f>
        <v/>
      </c>
      <c r="G228" s="15" t="str">
        <f aca="false">IF(A228="","",ROUND(C228-F228,2))</f>
        <v/>
      </c>
    </row>
    <row r="229" customFormat="false" ht="15" hidden="false" customHeight="false" outlineLevel="0" collapsed="false">
      <c r="A229" s="13" t="str">
        <f aca="false">IF(A228="","",IF(A228&lt;$B$10,A228+1,""))</f>
        <v/>
      </c>
      <c r="B229" s="14" t="str">
        <f aca="false">IF(A229="","",EDATE($B$11,A229-1))</f>
        <v/>
      </c>
      <c r="C229" s="15" t="str">
        <f aca="false">IF(A229="","",IF(A229=1,$B$8,G228))</f>
        <v/>
      </c>
      <c r="D229" s="15" t="str">
        <f aca="false">IF(A229="","",IF(A229=$B$10,C229+E229,$E$9))</f>
        <v/>
      </c>
      <c r="E229" s="15" t="str">
        <f aca="false">IF(A229="","",ROUND(C229*$B$9/12,2))</f>
        <v/>
      </c>
      <c r="F229" s="15" t="str">
        <f aca="false">IF(A229="","",D229-E229)</f>
        <v/>
      </c>
      <c r="G229" s="15" t="str">
        <f aca="false">IF(A229="","",ROUND(C229-F229,2))</f>
        <v/>
      </c>
    </row>
    <row r="230" customFormat="false" ht="15" hidden="false" customHeight="false" outlineLevel="0" collapsed="false">
      <c r="A230" s="13" t="str">
        <f aca="false">IF(A229="","",IF(A229&lt;$B$10,A229+1,""))</f>
        <v/>
      </c>
      <c r="B230" s="14" t="str">
        <f aca="false">IF(A230="","",EDATE($B$11,A230-1))</f>
        <v/>
      </c>
      <c r="C230" s="15" t="str">
        <f aca="false">IF(A230="","",IF(A230=1,$B$8,G229))</f>
        <v/>
      </c>
      <c r="D230" s="15" t="str">
        <f aca="false">IF(A230="","",IF(A230=$B$10,C230+E230,$E$9))</f>
        <v/>
      </c>
      <c r="E230" s="15" t="str">
        <f aca="false">IF(A230="","",ROUND(C230*$B$9/12,2))</f>
        <v/>
      </c>
      <c r="F230" s="15" t="str">
        <f aca="false">IF(A230="","",D230-E230)</f>
        <v/>
      </c>
      <c r="G230" s="15" t="str">
        <f aca="false">IF(A230="","",ROUND(C230-F230,2))</f>
        <v/>
      </c>
    </row>
    <row r="231" customFormat="false" ht="15" hidden="false" customHeight="false" outlineLevel="0" collapsed="false">
      <c r="A231" s="13" t="str">
        <f aca="false">IF(A230="","",IF(A230&lt;$B$10,A230+1,""))</f>
        <v/>
      </c>
      <c r="B231" s="14" t="str">
        <f aca="false">IF(A231="","",EDATE($B$11,A231-1))</f>
        <v/>
      </c>
      <c r="C231" s="15" t="str">
        <f aca="false">IF(A231="","",IF(A231=1,$B$8,G230))</f>
        <v/>
      </c>
      <c r="D231" s="15" t="str">
        <f aca="false">IF(A231="","",IF(A231=$B$10,C231+E231,$E$9))</f>
        <v/>
      </c>
      <c r="E231" s="15" t="str">
        <f aca="false">IF(A231="","",ROUND(C231*$B$9/12,2))</f>
        <v/>
      </c>
      <c r="F231" s="15" t="str">
        <f aca="false">IF(A231="","",D231-E231)</f>
        <v/>
      </c>
      <c r="G231" s="15" t="str">
        <f aca="false">IF(A231="","",ROUND(C231-F231,2))</f>
        <v/>
      </c>
    </row>
    <row r="232" customFormat="false" ht="15" hidden="false" customHeight="false" outlineLevel="0" collapsed="false">
      <c r="A232" s="13" t="str">
        <f aca="false">IF(A231="","",IF(A231&lt;$B$10,A231+1,""))</f>
        <v/>
      </c>
      <c r="B232" s="14" t="str">
        <f aca="false">IF(A232="","",EDATE($B$11,A232-1))</f>
        <v/>
      </c>
      <c r="C232" s="15" t="str">
        <f aca="false">IF(A232="","",IF(A232=1,$B$8,G231))</f>
        <v/>
      </c>
      <c r="D232" s="15" t="str">
        <f aca="false">IF(A232="","",IF(A232=$B$10,C232+E232,$E$9))</f>
        <v/>
      </c>
      <c r="E232" s="15" t="str">
        <f aca="false">IF(A232="","",ROUND(C232*$B$9/12,2))</f>
        <v/>
      </c>
      <c r="F232" s="15" t="str">
        <f aca="false">IF(A232="","",D232-E232)</f>
        <v/>
      </c>
      <c r="G232" s="15" t="str">
        <f aca="false">IF(A232="","",ROUND(C232-F232,2))</f>
        <v/>
      </c>
    </row>
    <row r="233" customFormat="false" ht="15" hidden="false" customHeight="false" outlineLevel="0" collapsed="false">
      <c r="A233" s="13" t="str">
        <f aca="false">IF(A232="","",IF(A232&lt;$B$10,A232+1,""))</f>
        <v/>
      </c>
      <c r="B233" s="14" t="str">
        <f aca="false">IF(A233="","",EDATE($B$11,A233-1))</f>
        <v/>
      </c>
      <c r="C233" s="15" t="str">
        <f aca="false">IF(A233="","",IF(A233=1,$B$8,G232))</f>
        <v/>
      </c>
      <c r="D233" s="15" t="str">
        <f aca="false">IF(A233="","",IF(A233=$B$10,C233+E233,$E$9))</f>
        <v/>
      </c>
      <c r="E233" s="15" t="str">
        <f aca="false">IF(A233="","",ROUND(C233*$B$9/12,2))</f>
        <v/>
      </c>
      <c r="F233" s="15" t="str">
        <f aca="false">IF(A233="","",D233-E233)</f>
        <v/>
      </c>
      <c r="G233" s="15" t="str">
        <f aca="false">IF(A233="","",ROUND(C233-F233,2))</f>
        <v/>
      </c>
    </row>
    <row r="234" customFormat="false" ht="15" hidden="false" customHeight="false" outlineLevel="0" collapsed="false">
      <c r="A234" s="13" t="str">
        <f aca="false">IF(A233="","",IF(A233&lt;$B$10,A233+1,""))</f>
        <v/>
      </c>
      <c r="B234" s="14" t="str">
        <f aca="false">IF(A234="","",EDATE($B$11,A234-1))</f>
        <v/>
      </c>
      <c r="C234" s="15" t="str">
        <f aca="false">IF(A234="","",IF(A234=1,$B$8,G233))</f>
        <v/>
      </c>
      <c r="D234" s="15" t="str">
        <f aca="false">IF(A234="","",IF(A234=$B$10,C234+E234,$E$9))</f>
        <v/>
      </c>
      <c r="E234" s="15" t="str">
        <f aca="false">IF(A234="","",ROUND(C234*$B$9/12,2))</f>
        <v/>
      </c>
      <c r="F234" s="15" t="str">
        <f aca="false">IF(A234="","",D234-E234)</f>
        <v/>
      </c>
      <c r="G234" s="15" t="str">
        <f aca="false">IF(A234="","",ROUND(C234-F234,2))</f>
        <v/>
      </c>
    </row>
    <row r="235" customFormat="false" ht="15" hidden="false" customHeight="false" outlineLevel="0" collapsed="false">
      <c r="A235" s="13" t="str">
        <f aca="false">IF(A234="","",IF(A234&lt;$B$10,A234+1,""))</f>
        <v/>
      </c>
      <c r="B235" s="14" t="str">
        <f aca="false">IF(A235="","",EDATE($B$11,A235-1))</f>
        <v/>
      </c>
      <c r="C235" s="15" t="str">
        <f aca="false">IF(A235="","",IF(A235=1,$B$8,G234))</f>
        <v/>
      </c>
      <c r="D235" s="15" t="str">
        <f aca="false">IF(A235="","",IF(A235=$B$10,C235+E235,$E$9))</f>
        <v/>
      </c>
      <c r="E235" s="15" t="str">
        <f aca="false">IF(A235="","",ROUND(C235*$B$9/12,2))</f>
        <v/>
      </c>
      <c r="F235" s="15" t="str">
        <f aca="false">IF(A235="","",D235-E235)</f>
        <v/>
      </c>
      <c r="G235" s="15" t="str">
        <f aca="false">IF(A235="","",ROUND(C235-F235,2))</f>
        <v/>
      </c>
    </row>
    <row r="236" customFormat="false" ht="15" hidden="false" customHeight="false" outlineLevel="0" collapsed="false">
      <c r="A236" s="13" t="str">
        <f aca="false">IF(A235="","",IF(A235&lt;$B$10,A235+1,""))</f>
        <v/>
      </c>
      <c r="B236" s="14" t="str">
        <f aca="false">IF(A236="","",EDATE($B$11,A236-1))</f>
        <v/>
      </c>
      <c r="C236" s="15" t="str">
        <f aca="false">IF(A236="","",IF(A236=1,$B$8,G235))</f>
        <v/>
      </c>
      <c r="D236" s="15" t="str">
        <f aca="false">IF(A236="","",IF(A236=$B$10,C236+E236,$E$9))</f>
        <v/>
      </c>
      <c r="E236" s="15" t="str">
        <f aca="false">IF(A236="","",ROUND(C236*$B$9/12,2))</f>
        <v/>
      </c>
      <c r="F236" s="15" t="str">
        <f aca="false">IF(A236="","",D236-E236)</f>
        <v/>
      </c>
      <c r="G236" s="15" t="str">
        <f aca="false">IF(A236="","",ROUND(C236-F236,2))</f>
        <v/>
      </c>
    </row>
    <row r="237" customFormat="false" ht="15" hidden="false" customHeight="false" outlineLevel="0" collapsed="false">
      <c r="A237" s="13" t="str">
        <f aca="false">IF(A236="","",IF(A236&lt;$B$10,A236+1,""))</f>
        <v/>
      </c>
      <c r="B237" s="14" t="str">
        <f aca="false">IF(A237="","",EDATE($B$11,A237-1))</f>
        <v/>
      </c>
      <c r="C237" s="15" t="str">
        <f aca="false">IF(A237="","",IF(A237=1,$B$8,G236))</f>
        <v/>
      </c>
      <c r="D237" s="15" t="str">
        <f aca="false">IF(A237="","",IF(A237=$B$10,C237+E237,$E$9))</f>
        <v/>
      </c>
      <c r="E237" s="15" t="str">
        <f aca="false">IF(A237="","",ROUND(C237*$B$9/12,2))</f>
        <v/>
      </c>
      <c r="F237" s="15" t="str">
        <f aca="false">IF(A237="","",D237-E237)</f>
        <v/>
      </c>
      <c r="G237" s="15" t="str">
        <f aca="false">IF(A237="","",ROUND(C237-F237,2))</f>
        <v/>
      </c>
    </row>
    <row r="238" customFormat="false" ht="15" hidden="false" customHeight="false" outlineLevel="0" collapsed="false">
      <c r="A238" s="13" t="str">
        <f aca="false">IF(A237="","",IF(A237&lt;$B$10,A237+1,""))</f>
        <v/>
      </c>
      <c r="B238" s="14" t="str">
        <f aca="false">IF(A238="","",EDATE($B$11,A238-1))</f>
        <v/>
      </c>
      <c r="C238" s="15" t="str">
        <f aca="false">IF(A238="","",IF(A238=1,$B$8,G237))</f>
        <v/>
      </c>
      <c r="D238" s="15" t="str">
        <f aca="false">IF(A238="","",IF(A238=$B$10,C238+E238,$E$9))</f>
        <v/>
      </c>
      <c r="E238" s="15" t="str">
        <f aca="false">IF(A238="","",ROUND(C238*$B$9/12,2))</f>
        <v/>
      </c>
      <c r="F238" s="15" t="str">
        <f aca="false">IF(A238="","",D238-E238)</f>
        <v/>
      </c>
      <c r="G238" s="15" t="str">
        <f aca="false">IF(A238="","",ROUND(C238-F238,2))</f>
        <v/>
      </c>
    </row>
    <row r="239" customFormat="false" ht="15" hidden="false" customHeight="false" outlineLevel="0" collapsed="false">
      <c r="A239" s="13" t="str">
        <f aca="false">IF(A238="","",IF(A238&lt;$B$10,A238+1,""))</f>
        <v/>
      </c>
      <c r="B239" s="14" t="str">
        <f aca="false">IF(A239="","",EDATE($B$11,A239-1))</f>
        <v/>
      </c>
      <c r="C239" s="15" t="str">
        <f aca="false">IF(A239="","",IF(A239=1,$B$8,G238))</f>
        <v/>
      </c>
      <c r="D239" s="15" t="str">
        <f aca="false">IF(A239="","",IF(A239=$B$10,C239+E239,$E$9))</f>
        <v/>
      </c>
      <c r="E239" s="15" t="str">
        <f aca="false">IF(A239="","",ROUND(C239*$B$9/12,2))</f>
        <v/>
      </c>
      <c r="F239" s="15" t="str">
        <f aca="false">IF(A239="","",D239-E239)</f>
        <v/>
      </c>
      <c r="G239" s="15" t="str">
        <f aca="false">IF(A239="","",ROUND(C239-F239,2))</f>
        <v/>
      </c>
    </row>
    <row r="240" customFormat="false" ht="15" hidden="false" customHeight="false" outlineLevel="0" collapsed="false">
      <c r="A240" s="13" t="str">
        <f aca="false">IF(A239="","",IF(A239&lt;$B$10,A239+1,""))</f>
        <v/>
      </c>
      <c r="B240" s="14" t="str">
        <f aca="false">IF(A240="","",EDATE($B$11,A240-1))</f>
        <v/>
      </c>
      <c r="C240" s="15" t="str">
        <f aca="false">IF(A240="","",IF(A240=1,$B$8,G239))</f>
        <v/>
      </c>
      <c r="D240" s="15" t="str">
        <f aca="false">IF(A240="","",IF(A240=$B$10,C240+E240,$E$9))</f>
        <v/>
      </c>
      <c r="E240" s="15" t="str">
        <f aca="false">IF(A240="","",ROUND(C240*$B$9/12,2))</f>
        <v/>
      </c>
      <c r="F240" s="15" t="str">
        <f aca="false">IF(A240="","",D240-E240)</f>
        <v/>
      </c>
      <c r="G240" s="15" t="str">
        <f aca="false">IF(A240="","",ROUND(C240-F240,2))</f>
        <v/>
      </c>
    </row>
    <row r="241" customFormat="false" ht="15" hidden="false" customHeight="false" outlineLevel="0" collapsed="false">
      <c r="A241" s="13" t="str">
        <f aca="false">IF(A240="","",IF(A240&lt;$B$10,A240+1,""))</f>
        <v/>
      </c>
      <c r="B241" s="14" t="str">
        <f aca="false">IF(A241="","",EDATE($B$11,A241-1))</f>
        <v/>
      </c>
      <c r="C241" s="15" t="str">
        <f aca="false">IF(A241="","",IF(A241=1,$B$8,G240))</f>
        <v/>
      </c>
      <c r="D241" s="15" t="str">
        <f aca="false">IF(A241="","",IF(A241=$B$10,C241+E241,$E$9))</f>
        <v/>
      </c>
      <c r="E241" s="15" t="str">
        <f aca="false">IF(A241="","",ROUND(C241*$B$9/12,2))</f>
        <v/>
      </c>
      <c r="F241" s="15" t="str">
        <f aca="false">IF(A241="","",D241-E241)</f>
        <v/>
      </c>
      <c r="G241" s="15" t="str">
        <f aca="false">IF(A241="","",ROUND(C241-F241,2))</f>
        <v/>
      </c>
    </row>
    <row r="242" customFormat="false" ht="15" hidden="false" customHeight="false" outlineLevel="0" collapsed="false">
      <c r="A242" s="13" t="str">
        <f aca="false">IF(A241="","",IF(A241&lt;$B$10,A241+1,""))</f>
        <v/>
      </c>
      <c r="B242" s="14" t="str">
        <f aca="false">IF(A242="","",EDATE($B$11,A242-1))</f>
        <v/>
      </c>
      <c r="C242" s="15" t="str">
        <f aca="false">IF(A242="","",IF(A242=1,$B$8,G241))</f>
        <v/>
      </c>
      <c r="D242" s="15" t="str">
        <f aca="false">IF(A242="","",IF(A242=$B$10,C242+E242,$E$9))</f>
        <v/>
      </c>
      <c r="E242" s="15" t="str">
        <f aca="false">IF(A242="","",ROUND(C242*$B$9/12,2))</f>
        <v/>
      </c>
      <c r="F242" s="15" t="str">
        <f aca="false">IF(A242="","",D242-E242)</f>
        <v/>
      </c>
      <c r="G242" s="15" t="str">
        <f aca="false">IF(A242="","",ROUND(C242-F242,2))</f>
        <v/>
      </c>
    </row>
    <row r="243" customFormat="false" ht="15" hidden="false" customHeight="false" outlineLevel="0" collapsed="false">
      <c r="A243" s="13" t="str">
        <f aca="false">IF(A242="","",IF(A242&lt;$B$10,A242+1,""))</f>
        <v/>
      </c>
      <c r="B243" s="14" t="str">
        <f aca="false">IF(A243="","",EDATE($B$11,A243-1))</f>
        <v/>
      </c>
      <c r="C243" s="15" t="str">
        <f aca="false">IF(A243="","",IF(A243=1,$B$8,G242))</f>
        <v/>
      </c>
      <c r="D243" s="15" t="str">
        <f aca="false">IF(A243="","",IF(A243=$B$10,C243+E243,$E$9))</f>
        <v/>
      </c>
      <c r="E243" s="15" t="str">
        <f aca="false">IF(A243="","",ROUND(C243*$B$9/12,2))</f>
        <v/>
      </c>
      <c r="F243" s="15" t="str">
        <f aca="false">IF(A243="","",D243-E243)</f>
        <v/>
      </c>
      <c r="G243" s="15" t="str">
        <f aca="false">IF(A243="","",ROUND(C243-F243,2))</f>
        <v/>
      </c>
    </row>
    <row r="244" customFormat="false" ht="15" hidden="false" customHeight="false" outlineLevel="0" collapsed="false">
      <c r="A244" s="13" t="str">
        <f aca="false">IF(A243="","",IF(A243&lt;$B$10,A243+1,""))</f>
        <v/>
      </c>
      <c r="B244" s="14" t="str">
        <f aca="false">IF(A244="","",EDATE($B$11,A244-1))</f>
        <v/>
      </c>
      <c r="C244" s="15" t="str">
        <f aca="false">IF(A244="","",IF(A244=1,$B$8,G243))</f>
        <v/>
      </c>
      <c r="D244" s="15" t="str">
        <f aca="false">IF(A244="","",IF(A244=$B$10,C244+E244,$E$9))</f>
        <v/>
      </c>
      <c r="E244" s="15" t="str">
        <f aca="false">IF(A244="","",ROUND(C244*$B$9/12,2))</f>
        <v/>
      </c>
      <c r="F244" s="15" t="str">
        <f aca="false">IF(A244="","",D244-E244)</f>
        <v/>
      </c>
      <c r="G244" s="15" t="str">
        <f aca="false">IF(A244="","",ROUND(C244-F244,2))</f>
        <v/>
      </c>
    </row>
    <row r="245" customFormat="false" ht="15" hidden="false" customHeight="false" outlineLevel="0" collapsed="false">
      <c r="A245" s="13" t="str">
        <f aca="false">IF(A244="","",IF(A244&lt;$B$10,A244+1,""))</f>
        <v/>
      </c>
      <c r="B245" s="14" t="str">
        <f aca="false">IF(A245="","",EDATE($B$11,A245-1))</f>
        <v/>
      </c>
      <c r="C245" s="15" t="str">
        <f aca="false">IF(A245="","",IF(A245=1,$B$8,G244))</f>
        <v/>
      </c>
      <c r="D245" s="15" t="str">
        <f aca="false">IF(A245="","",IF(A245=$B$10,C245+E245,$E$9))</f>
        <v/>
      </c>
      <c r="E245" s="15" t="str">
        <f aca="false">IF(A245="","",ROUND(C245*$B$9/12,2))</f>
        <v/>
      </c>
      <c r="F245" s="15" t="str">
        <f aca="false">IF(A245="","",D245-E245)</f>
        <v/>
      </c>
      <c r="G245" s="15" t="str">
        <f aca="false">IF(A245="","",ROUND(C245-F245,2))</f>
        <v/>
      </c>
    </row>
    <row r="246" customFormat="false" ht="15" hidden="false" customHeight="false" outlineLevel="0" collapsed="false">
      <c r="A246" s="13" t="str">
        <f aca="false">IF(A245="","",IF(A245&lt;$B$10,A245+1,""))</f>
        <v/>
      </c>
      <c r="B246" s="14" t="str">
        <f aca="false">IF(A246="","",EDATE($B$11,A246-1))</f>
        <v/>
      </c>
      <c r="C246" s="15" t="str">
        <f aca="false">IF(A246="","",IF(A246=1,$B$8,G245))</f>
        <v/>
      </c>
      <c r="D246" s="15" t="str">
        <f aca="false">IF(A246="","",IF(A246=$B$10,C246+E246,$E$9))</f>
        <v/>
      </c>
      <c r="E246" s="15" t="str">
        <f aca="false">IF(A246="","",ROUND(C246*$B$9/12,2))</f>
        <v/>
      </c>
      <c r="F246" s="15" t="str">
        <f aca="false">IF(A246="","",D246-E246)</f>
        <v/>
      </c>
      <c r="G246" s="15" t="str">
        <f aca="false">IF(A246="","",ROUND(C246-F246,2))</f>
        <v/>
      </c>
    </row>
    <row r="247" customFormat="false" ht="15" hidden="false" customHeight="false" outlineLevel="0" collapsed="false">
      <c r="A247" s="13" t="str">
        <f aca="false">IF(A246="","",IF(A246&lt;$B$10,A246+1,""))</f>
        <v/>
      </c>
      <c r="B247" s="14" t="str">
        <f aca="false">IF(A247="","",EDATE($B$11,A247-1))</f>
        <v/>
      </c>
      <c r="C247" s="15" t="str">
        <f aca="false">IF(A247="","",IF(A247=1,$B$8,G246))</f>
        <v/>
      </c>
      <c r="D247" s="15" t="str">
        <f aca="false">IF(A247="","",IF(A247=$B$10,C247+E247,$E$9))</f>
        <v/>
      </c>
      <c r="E247" s="15" t="str">
        <f aca="false">IF(A247="","",ROUND(C247*$B$9/12,2))</f>
        <v/>
      </c>
      <c r="F247" s="15" t="str">
        <f aca="false">IF(A247="","",D247-E247)</f>
        <v/>
      </c>
      <c r="G247" s="15" t="str">
        <f aca="false">IF(A247="","",ROUND(C247-F247,2))</f>
        <v/>
      </c>
    </row>
    <row r="248" customFormat="false" ht="15" hidden="false" customHeight="false" outlineLevel="0" collapsed="false">
      <c r="A248" s="13" t="str">
        <f aca="false">IF(A247="","",IF(A247&lt;$B$10,A247+1,""))</f>
        <v/>
      </c>
      <c r="B248" s="14" t="str">
        <f aca="false">IF(A248="","",EDATE($B$11,A248-1))</f>
        <v/>
      </c>
      <c r="C248" s="15" t="str">
        <f aca="false">IF(A248="","",IF(A248=1,$B$8,G247))</f>
        <v/>
      </c>
      <c r="D248" s="15" t="str">
        <f aca="false">IF(A248="","",IF(A248=$B$10,C248+E248,$E$9))</f>
        <v/>
      </c>
      <c r="E248" s="15" t="str">
        <f aca="false">IF(A248="","",ROUND(C248*$B$9/12,2))</f>
        <v/>
      </c>
      <c r="F248" s="15" t="str">
        <f aca="false">IF(A248="","",D248-E248)</f>
        <v/>
      </c>
      <c r="G248" s="15" t="str">
        <f aca="false">IF(A248="","",ROUND(C248-F248,2))</f>
        <v/>
      </c>
    </row>
    <row r="249" customFormat="false" ht="15" hidden="false" customHeight="false" outlineLevel="0" collapsed="false">
      <c r="A249" s="13" t="str">
        <f aca="false">IF(A248="","",IF(A248&lt;$B$10,A248+1,""))</f>
        <v/>
      </c>
      <c r="B249" s="14" t="str">
        <f aca="false">IF(A249="","",EDATE($B$11,A249-1))</f>
        <v/>
      </c>
      <c r="C249" s="15" t="str">
        <f aca="false">IF(A249="","",IF(A249=1,$B$8,G248))</f>
        <v/>
      </c>
      <c r="D249" s="15" t="str">
        <f aca="false">IF(A249="","",IF(A249=$B$10,C249+E249,$E$9))</f>
        <v/>
      </c>
      <c r="E249" s="15" t="str">
        <f aca="false">IF(A249="","",ROUND(C249*$B$9/12,2))</f>
        <v/>
      </c>
      <c r="F249" s="15" t="str">
        <f aca="false">IF(A249="","",D249-E249)</f>
        <v/>
      </c>
      <c r="G249" s="15" t="str">
        <f aca="false">IF(A249="","",ROUND(C249-F249,2))</f>
        <v/>
      </c>
    </row>
    <row r="250" customFormat="false" ht="15" hidden="false" customHeight="false" outlineLevel="0" collapsed="false">
      <c r="A250" s="13" t="str">
        <f aca="false">IF(A249="","",IF(A249&lt;$B$10,A249+1,""))</f>
        <v/>
      </c>
      <c r="B250" s="14" t="str">
        <f aca="false">IF(A250="","",EDATE($B$11,A250-1))</f>
        <v/>
      </c>
      <c r="C250" s="15" t="str">
        <f aca="false">IF(A250="","",IF(A250=1,$B$8,G249))</f>
        <v/>
      </c>
      <c r="D250" s="15" t="str">
        <f aca="false">IF(A250="","",IF(A250=$B$10,C250+E250,$E$9))</f>
        <v/>
      </c>
      <c r="E250" s="15" t="str">
        <f aca="false">IF(A250="","",ROUND(C250*$B$9/12,2))</f>
        <v/>
      </c>
      <c r="F250" s="15" t="str">
        <f aca="false">IF(A250="","",D250-E250)</f>
        <v/>
      </c>
      <c r="G250" s="15" t="str">
        <f aca="false">IF(A250="","",ROUND(C250-F250,2))</f>
        <v/>
      </c>
    </row>
    <row r="251" customFormat="false" ht="15" hidden="false" customHeight="false" outlineLevel="0" collapsed="false">
      <c r="A251" s="13" t="str">
        <f aca="false">IF(A250="","",IF(A250&lt;$B$10,A250+1,""))</f>
        <v/>
      </c>
      <c r="B251" s="14" t="str">
        <f aca="false">IF(A251="","",EDATE($B$11,A251-1))</f>
        <v/>
      </c>
      <c r="C251" s="15" t="str">
        <f aca="false">IF(A251="","",IF(A251=1,$B$8,G250))</f>
        <v/>
      </c>
      <c r="D251" s="15" t="str">
        <f aca="false">IF(A251="","",IF(A251=$B$10,C251+E251,$E$9))</f>
        <v/>
      </c>
      <c r="E251" s="15" t="str">
        <f aca="false">IF(A251="","",ROUND(C251*$B$9/12,2))</f>
        <v/>
      </c>
      <c r="F251" s="15" t="str">
        <f aca="false">IF(A251="","",D251-E251)</f>
        <v/>
      </c>
      <c r="G251" s="15" t="str">
        <f aca="false">IF(A251="","",ROUND(C251-F251,2))</f>
        <v/>
      </c>
    </row>
    <row r="252" customFormat="false" ht="15" hidden="false" customHeight="false" outlineLevel="0" collapsed="false">
      <c r="A252" s="13" t="str">
        <f aca="false">IF(A251="","",IF(A251&lt;$B$10,A251+1,""))</f>
        <v/>
      </c>
      <c r="B252" s="14" t="str">
        <f aca="false">IF(A252="","",EDATE($B$11,A252-1))</f>
        <v/>
      </c>
      <c r="C252" s="15" t="str">
        <f aca="false">IF(A252="","",IF(A252=1,$B$8,G251))</f>
        <v/>
      </c>
      <c r="D252" s="15" t="str">
        <f aca="false">IF(A252="","",IF(A252=$B$10,C252+E252,$E$9))</f>
        <v/>
      </c>
      <c r="E252" s="15" t="str">
        <f aca="false">IF(A252="","",ROUND(C252*$B$9/12,2))</f>
        <v/>
      </c>
      <c r="F252" s="15" t="str">
        <f aca="false">IF(A252="","",D252-E252)</f>
        <v/>
      </c>
      <c r="G252" s="15" t="str">
        <f aca="false">IF(A252="","",ROUND(C252-F252,2))</f>
        <v/>
      </c>
    </row>
    <row r="253" customFormat="false" ht="15" hidden="false" customHeight="false" outlineLevel="0" collapsed="false">
      <c r="A253" s="13" t="str">
        <f aca="false">IF(A252="","",IF(A252&lt;$B$10,A252+1,""))</f>
        <v/>
      </c>
      <c r="B253" s="14" t="str">
        <f aca="false">IF(A253="","",EDATE($B$11,A253-1))</f>
        <v/>
      </c>
      <c r="C253" s="15" t="str">
        <f aca="false">IF(A253="","",IF(A253=1,$B$8,G252))</f>
        <v/>
      </c>
      <c r="D253" s="15" t="str">
        <f aca="false">IF(A253="","",IF(A253=$B$10,C253+E253,$E$9))</f>
        <v/>
      </c>
      <c r="E253" s="15" t="str">
        <f aca="false">IF(A253="","",ROUND(C253*$B$9/12,2))</f>
        <v/>
      </c>
      <c r="F253" s="15" t="str">
        <f aca="false">IF(A253="","",D253-E253)</f>
        <v/>
      </c>
      <c r="G253" s="15" t="str">
        <f aca="false">IF(A253="","",ROUND(C253-F253,2))</f>
        <v/>
      </c>
    </row>
    <row r="254" customFormat="false" ht="15" hidden="false" customHeight="false" outlineLevel="0" collapsed="false">
      <c r="A254" s="13" t="str">
        <f aca="false">IF(A253="","",IF(A253&lt;$B$10,A253+1,""))</f>
        <v/>
      </c>
      <c r="B254" s="14" t="str">
        <f aca="false">IF(A254="","",EDATE($B$11,A254-1))</f>
        <v/>
      </c>
      <c r="C254" s="15" t="str">
        <f aca="false">IF(A254="","",IF(A254=1,$B$8,G253))</f>
        <v/>
      </c>
      <c r="D254" s="15" t="str">
        <f aca="false">IF(A254="","",IF(A254=$B$10,C254+E254,$E$9))</f>
        <v/>
      </c>
      <c r="E254" s="15" t="str">
        <f aca="false">IF(A254="","",ROUND(C254*$B$9/12,2))</f>
        <v/>
      </c>
      <c r="F254" s="15" t="str">
        <f aca="false">IF(A254="","",D254-E254)</f>
        <v/>
      </c>
      <c r="G254" s="15" t="str">
        <f aca="false">IF(A254="","",ROUND(C254-F254,2))</f>
        <v/>
      </c>
    </row>
    <row r="255" customFormat="false" ht="15" hidden="false" customHeight="false" outlineLevel="0" collapsed="false">
      <c r="A255" s="13" t="str">
        <f aca="false">IF(A254="","",IF(A254&lt;$B$10,A254+1,""))</f>
        <v/>
      </c>
      <c r="B255" s="14" t="str">
        <f aca="false">IF(A255="","",EDATE($B$11,A255-1))</f>
        <v/>
      </c>
      <c r="C255" s="15" t="str">
        <f aca="false">IF(A255="","",IF(A255=1,$B$8,G254))</f>
        <v/>
      </c>
      <c r="D255" s="15" t="str">
        <f aca="false">IF(A255="","",IF(A255=$B$10,C255+E255,$E$9))</f>
        <v/>
      </c>
      <c r="E255" s="15" t="str">
        <f aca="false">IF(A255="","",ROUND(C255*$B$9/12,2))</f>
        <v/>
      </c>
      <c r="F255" s="15" t="str">
        <f aca="false">IF(A255="","",D255-E255)</f>
        <v/>
      </c>
      <c r="G255" s="15" t="str">
        <f aca="false">IF(A255="","",ROUND(C255-F255,2))</f>
        <v/>
      </c>
    </row>
    <row r="256" customFormat="false" ht="15" hidden="false" customHeight="false" outlineLevel="0" collapsed="false">
      <c r="A256" s="13" t="str">
        <f aca="false">IF(A255="","",IF(A255&lt;$B$10,A255+1,""))</f>
        <v/>
      </c>
      <c r="B256" s="14" t="str">
        <f aca="false">IF(A256="","",EDATE($B$11,A256-1))</f>
        <v/>
      </c>
      <c r="C256" s="15" t="str">
        <f aca="false">IF(A256="","",IF(A256=1,$B$8,G255))</f>
        <v/>
      </c>
      <c r="D256" s="15" t="str">
        <f aca="false">IF(A256="","",IF(A256=$B$10,C256+E256,$E$9))</f>
        <v/>
      </c>
      <c r="E256" s="15" t="str">
        <f aca="false">IF(A256="","",ROUND(C256*$B$9/12,2))</f>
        <v/>
      </c>
      <c r="F256" s="15" t="str">
        <f aca="false">IF(A256="","",D256-E256)</f>
        <v/>
      </c>
      <c r="G256" s="15" t="str">
        <f aca="false">IF(A256="","",ROUND(C256-F256,2))</f>
        <v/>
      </c>
    </row>
    <row r="257" customFormat="false" ht="15" hidden="false" customHeight="false" outlineLevel="0" collapsed="false">
      <c r="A257" s="13" t="str">
        <f aca="false">IF(A256="","",IF(A256&lt;$B$10,A256+1,""))</f>
        <v/>
      </c>
      <c r="B257" s="14" t="str">
        <f aca="false">IF(A257="","",EDATE($B$11,A257-1))</f>
        <v/>
      </c>
      <c r="C257" s="15" t="str">
        <f aca="false">IF(A257="","",IF(A257=1,$B$8,G256))</f>
        <v/>
      </c>
      <c r="D257" s="15" t="str">
        <f aca="false">IF(A257="","",IF(A257=$B$10,C257+E257,$E$9))</f>
        <v/>
      </c>
      <c r="E257" s="15" t="str">
        <f aca="false">IF(A257="","",ROUND(C257*$B$9/12,2))</f>
        <v/>
      </c>
      <c r="F257" s="15" t="str">
        <f aca="false">IF(A257="","",D257-E257)</f>
        <v/>
      </c>
      <c r="G257" s="15" t="str">
        <f aca="false">IF(A257="","",ROUND(C257-F257,2))</f>
        <v/>
      </c>
    </row>
    <row r="258" customFormat="false" ht="15" hidden="false" customHeight="false" outlineLevel="0" collapsed="false">
      <c r="A258" s="13" t="str">
        <f aca="false">IF(A257="","",IF(A257&lt;$B$10,A257+1,""))</f>
        <v/>
      </c>
      <c r="B258" s="14" t="str">
        <f aca="false">IF(A258="","",EDATE($B$11,A258-1))</f>
        <v/>
      </c>
      <c r="C258" s="15" t="str">
        <f aca="false">IF(A258="","",IF(A258=1,$B$8,G257))</f>
        <v/>
      </c>
      <c r="D258" s="15" t="str">
        <f aca="false">IF(A258="","",IF(A258=$B$10,C258+E258,$E$9))</f>
        <v/>
      </c>
      <c r="E258" s="15" t="str">
        <f aca="false">IF(A258="","",ROUND(C258*$B$9/12,2))</f>
        <v/>
      </c>
      <c r="F258" s="15" t="str">
        <f aca="false">IF(A258="","",D258-E258)</f>
        <v/>
      </c>
      <c r="G258" s="15" t="str">
        <f aca="false">IF(A258="","",ROUND(C258-F258,2))</f>
        <v/>
      </c>
    </row>
    <row r="259" customFormat="false" ht="15" hidden="false" customHeight="false" outlineLevel="0" collapsed="false">
      <c r="A259" s="13" t="str">
        <f aca="false">IF(A258="","",IF(A258&lt;$B$10,A258+1,""))</f>
        <v/>
      </c>
      <c r="B259" s="14" t="str">
        <f aca="false">IF(A259="","",EDATE($B$11,A259-1))</f>
        <v/>
      </c>
      <c r="C259" s="15" t="str">
        <f aca="false">IF(A259="","",IF(A259=1,$B$8,G258))</f>
        <v/>
      </c>
      <c r="D259" s="15" t="str">
        <f aca="false">IF(A259="","",IF(A259=$B$10,C259+E259,$E$9))</f>
        <v/>
      </c>
      <c r="E259" s="15" t="str">
        <f aca="false">IF(A259="","",ROUND(C259*$B$9/12,2))</f>
        <v/>
      </c>
      <c r="F259" s="15" t="str">
        <f aca="false">IF(A259="","",D259-E259)</f>
        <v/>
      </c>
      <c r="G259" s="15" t="str">
        <f aca="false">IF(A259="","",ROUND(C259-F259,2))</f>
        <v/>
      </c>
    </row>
    <row r="260" customFormat="false" ht="15" hidden="false" customHeight="false" outlineLevel="0" collapsed="false">
      <c r="A260" s="13" t="str">
        <f aca="false">IF(A259="","",IF(A259&lt;$B$10,A259+1,""))</f>
        <v/>
      </c>
      <c r="B260" s="14" t="str">
        <f aca="false">IF(A260="","",EDATE($B$11,A260-1))</f>
        <v/>
      </c>
      <c r="C260" s="15" t="str">
        <f aca="false">IF(A260="","",IF(A260=1,$B$8,G259))</f>
        <v/>
      </c>
      <c r="D260" s="15" t="str">
        <f aca="false">IF(A260="","",IF(A260=$B$10,C260+E260,$E$9))</f>
        <v/>
      </c>
      <c r="E260" s="15" t="str">
        <f aca="false">IF(A260="","",ROUND(C260*$B$9/12,2))</f>
        <v/>
      </c>
      <c r="F260" s="15" t="str">
        <f aca="false">IF(A260="","",D260-E260)</f>
        <v/>
      </c>
      <c r="G260" s="15" t="str">
        <f aca="false">IF(A260="","",ROUND(C260-F260,2))</f>
        <v/>
      </c>
    </row>
    <row r="261" customFormat="false" ht="15" hidden="false" customHeight="false" outlineLevel="0" collapsed="false">
      <c r="A261" s="13" t="str">
        <f aca="false">IF(A260="","",IF(A260&lt;$B$10,A260+1,""))</f>
        <v/>
      </c>
      <c r="B261" s="14" t="str">
        <f aca="false">IF(A261="","",EDATE($B$11,A261-1))</f>
        <v/>
      </c>
      <c r="C261" s="15" t="str">
        <f aca="false">IF(A261="","",IF(A261=1,$B$8,G260))</f>
        <v/>
      </c>
      <c r="D261" s="15" t="str">
        <f aca="false">IF(A261="","",IF(A261=$B$10,C261+E261,$E$9))</f>
        <v/>
      </c>
      <c r="E261" s="15" t="str">
        <f aca="false">IF(A261="","",ROUND(C261*$B$9/12,2))</f>
        <v/>
      </c>
      <c r="F261" s="15" t="str">
        <f aca="false">IF(A261="","",D261-E261)</f>
        <v/>
      </c>
      <c r="G261" s="15" t="str">
        <f aca="false">IF(A261="","",ROUND(C261-F261,2))</f>
        <v/>
      </c>
    </row>
    <row r="262" customFormat="false" ht="15" hidden="false" customHeight="false" outlineLevel="0" collapsed="false">
      <c r="A262" s="13" t="str">
        <f aca="false">IF(A261="","",IF(A261&lt;$B$10,A261+1,""))</f>
        <v/>
      </c>
      <c r="B262" s="14" t="str">
        <f aca="false">IF(A262="","",EDATE($B$11,A262-1))</f>
        <v/>
      </c>
      <c r="C262" s="15" t="str">
        <f aca="false">IF(A262="","",IF(A262=1,$B$8,G261))</f>
        <v/>
      </c>
      <c r="D262" s="15" t="str">
        <f aca="false">IF(A262="","",IF(A262=$B$10,C262+E262,$E$9))</f>
        <v/>
      </c>
      <c r="E262" s="15" t="str">
        <f aca="false">IF(A262="","",ROUND(C262*$B$9/12,2))</f>
        <v/>
      </c>
      <c r="F262" s="15" t="str">
        <f aca="false">IF(A262="","",D262-E262)</f>
        <v/>
      </c>
      <c r="G262" s="15" t="str">
        <f aca="false">IF(A262="","",ROUND(C262-F262,2))</f>
        <v/>
      </c>
    </row>
    <row r="263" customFormat="false" ht="15" hidden="false" customHeight="false" outlineLevel="0" collapsed="false">
      <c r="A263" s="13" t="str">
        <f aca="false">IF(A262="","",IF(A262&lt;$B$10,A262+1,""))</f>
        <v/>
      </c>
      <c r="B263" s="14" t="str">
        <f aca="false">IF(A263="","",EDATE($B$11,A263-1))</f>
        <v/>
      </c>
      <c r="C263" s="15" t="str">
        <f aca="false">IF(A263="","",IF(A263=1,$B$8,G262))</f>
        <v/>
      </c>
      <c r="D263" s="15" t="str">
        <f aca="false">IF(A263="","",IF(A263=$B$10,C263+E263,$E$9))</f>
        <v/>
      </c>
      <c r="E263" s="15" t="str">
        <f aca="false">IF(A263="","",ROUND(C263*$B$9/12,2))</f>
        <v/>
      </c>
      <c r="F263" s="15" t="str">
        <f aca="false">IF(A263="","",D263-E263)</f>
        <v/>
      </c>
      <c r="G263" s="15" t="str">
        <f aca="false">IF(A263="","",ROUND(C263-F263,2))</f>
        <v/>
      </c>
    </row>
    <row r="264" customFormat="false" ht="15" hidden="false" customHeight="false" outlineLevel="0" collapsed="false">
      <c r="A264" s="13" t="str">
        <f aca="false">IF(A263="","",IF(A263&lt;$B$10,A263+1,""))</f>
        <v/>
      </c>
      <c r="B264" s="14" t="str">
        <f aca="false">IF(A264="","",EDATE($B$11,A264-1))</f>
        <v/>
      </c>
      <c r="C264" s="15" t="str">
        <f aca="false">IF(A264="","",IF(A264=1,$B$8,G263))</f>
        <v/>
      </c>
      <c r="D264" s="15" t="str">
        <f aca="false">IF(A264="","",IF(A264=$B$10,C264+E264,$E$9))</f>
        <v/>
      </c>
      <c r="E264" s="15" t="str">
        <f aca="false">IF(A264="","",ROUND(C264*$B$9/12,2))</f>
        <v/>
      </c>
      <c r="F264" s="15" t="str">
        <f aca="false">IF(A264="","",D264-E264)</f>
        <v/>
      </c>
      <c r="G264" s="15" t="str">
        <f aca="false">IF(A264="","",ROUND(C264-F264,2))</f>
        <v/>
      </c>
    </row>
    <row r="265" customFormat="false" ht="15" hidden="false" customHeight="false" outlineLevel="0" collapsed="false">
      <c r="A265" s="13" t="str">
        <f aca="false">IF(A264="","",IF(A264&lt;$B$10,A264+1,""))</f>
        <v/>
      </c>
      <c r="B265" s="14" t="str">
        <f aca="false">IF(A265="","",EDATE($B$11,A265-1))</f>
        <v/>
      </c>
      <c r="C265" s="15" t="str">
        <f aca="false">IF(A265="","",IF(A265=1,$B$8,G264))</f>
        <v/>
      </c>
      <c r="D265" s="15" t="str">
        <f aca="false">IF(A265="","",IF(A265=$B$10,C265+E265,$E$9))</f>
        <v/>
      </c>
      <c r="E265" s="15" t="str">
        <f aca="false">IF(A265="","",ROUND(C265*$B$9/12,2))</f>
        <v/>
      </c>
      <c r="F265" s="15" t="str">
        <f aca="false">IF(A265="","",D265-E265)</f>
        <v/>
      </c>
      <c r="G265" s="15" t="str">
        <f aca="false">IF(A265="","",ROUND(C265-F265,2))</f>
        <v/>
      </c>
    </row>
    <row r="266" customFormat="false" ht="15" hidden="false" customHeight="false" outlineLevel="0" collapsed="false">
      <c r="A266" s="13" t="str">
        <f aca="false">IF(A265="","",IF(A265&lt;$B$10,A265+1,""))</f>
        <v/>
      </c>
      <c r="B266" s="14" t="str">
        <f aca="false">IF(A266="","",EDATE($B$11,A266-1))</f>
        <v/>
      </c>
      <c r="C266" s="15" t="str">
        <f aca="false">IF(A266="","",IF(A266=1,$B$8,G265))</f>
        <v/>
      </c>
      <c r="D266" s="15" t="str">
        <f aca="false">IF(A266="","",IF(A266=$B$10,C266+E266,$E$9))</f>
        <v/>
      </c>
      <c r="E266" s="15" t="str">
        <f aca="false">IF(A266="","",ROUND(C266*$B$9/12,2))</f>
        <v/>
      </c>
      <c r="F266" s="15" t="str">
        <f aca="false">IF(A266="","",D266-E266)</f>
        <v/>
      </c>
      <c r="G266" s="15" t="str">
        <f aca="false">IF(A266="","",ROUND(C266-F266,2))</f>
        <v/>
      </c>
    </row>
    <row r="267" customFormat="false" ht="15" hidden="false" customHeight="false" outlineLevel="0" collapsed="false">
      <c r="A267" s="13" t="str">
        <f aca="false">IF(A266="","",IF(A266&lt;$B$10,A266+1,""))</f>
        <v/>
      </c>
      <c r="B267" s="14" t="str">
        <f aca="false">IF(A267="","",EDATE($B$11,A267-1))</f>
        <v/>
      </c>
      <c r="C267" s="15" t="str">
        <f aca="false">IF(A267="","",IF(A267=1,$B$8,G266))</f>
        <v/>
      </c>
      <c r="D267" s="15" t="str">
        <f aca="false">IF(A267="","",IF(A267=$B$10,C267+E267,$E$9))</f>
        <v/>
      </c>
      <c r="E267" s="15" t="str">
        <f aca="false">IF(A267="","",ROUND(C267*$B$9/12,2))</f>
        <v/>
      </c>
      <c r="F267" s="15" t="str">
        <f aca="false">IF(A267="","",D267-E267)</f>
        <v/>
      </c>
      <c r="G267" s="15" t="str">
        <f aca="false">IF(A267="","",ROUND(C267-F267,2))</f>
        <v/>
      </c>
    </row>
    <row r="268" customFormat="false" ht="15" hidden="false" customHeight="false" outlineLevel="0" collapsed="false">
      <c r="A268" s="13" t="str">
        <f aca="false">IF(A267="","",IF(A267&lt;$B$10,A267+1,""))</f>
        <v/>
      </c>
      <c r="B268" s="14" t="str">
        <f aca="false">IF(A268="","",EDATE($B$11,A268-1))</f>
        <v/>
      </c>
      <c r="C268" s="15" t="str">
        <f aca="false">IF(A268="","",IF(A268=1,$B$8,G267))</f>
        <v/>
      </c>
      <c r="D268" s="15" t="str">
        <f aca="false">IF(A268="","",IF(A268=$B$10,C268+E268,$E$9))</f>
        <v/>
      </c>
      <c r="E268" s="15" t="str">
        <f aca="false">IF(A268="","",ROUND(C268*$B$9/12,2))</f>
        <v/>
      </c>
      <c r="F268" s="15" t="str">
        <f aca="false">IF(A268="","",D268-E268)</f>
        <v/>
      </c>
      <c r="G268" s="15" t="str">
        <f aca="false">IF(A268="","",ROUND(C268-F268,2))</f>
        <v/>
      </c>
    </row>
    <row r="269" customFormat="false" ht="15" hidden="false" customHeight="false" outlineLevel="0" collapsed="false">
      <c r="A269" s="13" t="str">
        <f aca="false">IF(A268="","",IF(A268&lt;$B$10,A268+1,""))</f>
        <v/>
      </c>
      <c r="B269" s="14" t="str">
        <f aca="false">IF(A269="","",EDATE($B$11,A269-1))</f>
        <v/>
      </c>
      <c r="C269" s="15" t="str">
        <f aca="false">IF(A269="","",IF(A269=1,$B$8,G268))</f>
        <v/>
      </c>
      <c r="D269" s="15" t="str">
        <f aca="false">IF(A269="","",IF(A269=$B$10,C269+E269,$E$9))</f>
        <v/>
      </c>
      <c r="E269" s="15" t="str">
        <f aca="false">IF(A269="","",ROUND(C269*$B$9/12,2))</f>
        <v/>
      </c>
      <c r="F269" s="15" t="str">
        <f aca="false">IF(A269="","",D269-E269)</f>
        <v/>
      </c>
      <c r="G269" s="15" t="str">
        <f aca="false">IF(A269="","",ROUND(C269-F269,2))</f>
        <v/>
      </c>
    </row>
    <row r="270" customFormat="false" ht="15" hidden="false" customHeight="false" outlineLevel="0" collapsed="false">
      <c r="A270" s="13" t="str">
        <f aca="false">IF(A269="","",IF(A269&lt;$B$10,A269+1,""))</f>
        <v/>
      </c>
      <c r="B270" s="14" t="str">
        <f aca="false">IF(A270="","",EDATE($B$11,A270-1))</f>
        <v/>
      </c>
      <c r="C270" s="15" t="str">
        <f aca="false">IF(A270="","",IF(A270=1,$B$8,G269))</f>
        <v/>
      </c>
      <c r="D270" s="15" t="str">
        <f aca="false">IF(A270="","",IF(A270=$B$10,C270+E270,$E$9))</f>
        <v/>
      </c>
      <c r="E270" s="15" t="str">
        <f aca="false">IF(A270="","",ROUND(C270*$B$9/12,2))</f>
        <v/>
      </c>
      <c r="F270" s="15" t="str">
        <f aca="false">IF(A270="","",D270-E270)</f>
        <v/>
      </c>
      <c r="G270" s="15" t="str">
        <f aca="false">IF(A270="","",ROUND(C270-F270,2))</f>
        <v/>
      </c>
    </row>
    <row r="271" customFormat="false" ht="15" hidden="false" customHeight="false" outlineLevel="0" collapsed="false">
      <c r="A271" s="13" t="str">
        <f aca="false">IF(A270="","",IF(A270&lt;$B$10,A270+1,""))</f>
        <v/>
      </c>
      <c r="B271" s="14" t="str">
        <f aca="false">IF(A271="","",EDATE($B$11,A271-1))</f>
        <v/>
      </c>
      <c r="C271" s="15" t="str">
        <f aca="false">IF(A271="","",IF(A271=1,$B$8,G270))</f>
        <v/>
      </c>
      <c r="D271" s="15" t="str">
        <f aca="false">IF(A271="","",IF(A271=$B$10,C271+E271,$E$9))</f>
        <v/>
      </c>
      <c r="E271" s="15" t="str">
        <f aca="false">IF(A271="","",ROUND(C271*$B$9/12,2))</f>
        <v/>
      </c>
      <c r="F271" s="15" t="str">
        <f aca="false">IF(A271="","",D271-E271)</f>
        <v/>
      </c>
      <c r="G271" s="15" t="str">
        <f aca="false">IF(A271="","",ROUND(C271-F271,2))</f>
        <v/>
      </c>
    </row>
    <row r="272" customFormat="false" ht="15" hidden="false" customHeight="false" outlineLevel="0" collapsed="false">
      <c r="A272" s="13" t="str">
        <f aca="false">IF(A271="","",IF(A271&lt;$B$10,A271+1,""))</f>
        <v/>
      </c>
      <c r="B272" s="14" t="str">
        <f aca="false">IF(A272="","",EDATE($B$11,A272-1))</f>
        <v/>
      </c>
      <c r="C272" s="15" t="str">
        <f aca="false">IF(A272="","",IF(A272=1,$B$8,G271))</f>
        <v/>
      </c>
      <c r="D272" s="15" t="str">
        <f aca="false">IF(A272="","",IF(A272=$B$10,C272+E272,$E$9))</f>
        <v/>
      </c>
      <c r="E272" s="15" t="str">
        <f aca="false">IF(A272="","",ROUND(C272*$B$9/12,2))</f>
        <v/>
      </c>
      <c r="F272" s="15" t="str">
        <f aca="false">IF(A272="","",D272-E272)</f>
        <v/>
      </c>
      <c r="G272" s="15" t="str">
        <f aca="false">IF(A272="","",ROUND(C272-F272,2))</f>
        <v/>
      </c>
    </row>
    <row r="273" customFormat="false" ht="15" hidden="false" customHeight="false" outlineLevel="0" collapsed="false">
      <c r="A273" s="13" t="str">
        <f aca="false">IF(A272="","",IF(A272&lt;$B$10,A272+1,""))</f>
        <v/>
      </c>
      <c r="B273" s="14" t="str">
        <f aca="false">IF(A273="","",EDATE($B$11,A273-1))</f>
        <v/>
      </c>
      <c r="C273" s="15" t="str">
        <f aca="false">IF(A273="","",IF(A273=1,$B$8,G272))</f>
        <v/>
      </c>
      <c r="D273" s="15" t="str">
        <f aca="false">IF(A273="","",IF(A273=$B$10,C273+E273,$E$9))</f>
        <v/>
      </c>
      <c r="E273" s="15" t="str">
        <f aca="false">IF(A273="","",ROUND(C273*$B$9/12,2))</f>
        <v/>
      </c>
      <c r="F273" s="15" t="str">
        <f aca="false">IF(A273="","",D273-E273)</f>
        <v/>
      </c>
      <c r="G273" s="15" t="str">
        <f aca="false">IF(A273="","",ROUND(C273-F273,2))</f>
        <v/>
      </c>
    </row>
    <row r="274" customFormat="false" ht="15" hidden="false" customHeight="false" outlineLevel="0" collapsed="false">
      <c r="A274" s="13" t="str">
        <f aca="false">IF(A273="","",IF(A273&lt;$B$10,A273+1,""))</f>
        <v/>
      </c>
      <c r="B274" s="14" t="str">
        <f aca="false">IF(A274="","",EDATE($B$11,A274-1))</f>
        <v/>
      </c>
      <c r="C274" s="15" t="str">
        <f aca="false">IF(A274="","",IF(A274=1,$B$8,G273))</f>
        <v/>
      </c>
      <c r="D274" s="15" t="str">
        <f aca="false">IF(A274="","",IF(A274=$B$10,C274+E274,$E$9))</f>
        <v/>
      </c>
      <c r="E274" s="15" t="str">
        <f aca="false">IF(A274="","",ROUND(C274*$B$9/12,2))</f>
        <v/>
      </c>
      <c r="F274" s="15" t="str">
        <f aca="false">IF(A274="","",D274-E274)</f>
        <v/>
      </c>
      <c r="G274" s="15" t="str">
        <f aca="false">IF(A274="","",ROUND(C274-F274,2))</f>
        <v/>
      </c>
    </row>
    <row r="275" customFormat="false" ht="15" hidden="false" customHeight="false" outlineLevel="0" collapsed="false">
      <c r="A275" s="13" t="str">
        <f aca="false">IF(A274="","",IF(A274&lt;$B$10,A274+1,""))</f>
        <v/>
      </c>
      <c r="B275" s="14" t="str">
        <f aca="false">IF(A275="","",EDATE($B$11,A275-1))</f>
        <v/>
      </c>
      <c r="C275" s="15" t="str">
        <f aca="false">IF(A275="","",IF(A275=1,$B$8,G274))</f>
        <v/>
      </c>
      <c r="D275" s="15" t="str">
        <f aca="false">IF(A275="","",IF(A275=$B$10,C275+E275,$E$9))</f>
        <v/>
      </c>
      <c r="E275" s="15" t="str">
        <f aca="false">IF(A275="","",ROUND(C275*$B$9/12,2))</f>
        <v/>
      </c>
      <c r="F275" s="15" t="str">
        <f aca="false">IF(A275="","",D275-E275)</f>
        <v/>
      </c>
      <c r="G275" s="15" t="str">
        <f aca="false">IF(A275="","",ROUND(C275-F275,2))</f>
        <v/>
      </c>
    </row>
    <row r="276" customFormat="false" ht="15" hidden="false" customHeight="false" outlineLevel="0" collapsed="false">
      <c r="A276" s="13" t="str">
        <f aca="false">IF(A275="","",IF(A275&lt;$B$10,A275+1,""))</f>
        <v/>
      </c>
      <c r="B276" s="14" t="str">
        <f aca="false">IF(A276="","",EDATE($B$11,A276-1))</f>
        <v/>
      </c>
      <c r="C276" s="15" t="str">
        <f aca="false">IF(A276="","",IF(A276=1,$B$8,G275))</f>
        <v/>
      </c>
      <c r="D276" s="15" t="str">
        <f aca="false">IF(A276="","",IF(A276=$B$10,C276+E276,$E$9))</f>
        <v/>
      </c>
      <c r="E276" s="15" t="str">
        <f aca="false">IF(A276="","",ROUND(C276*$B$9/12,2))</f>
        <v/>
      </c>
      <c r="F276" s="15" t="str">
        <f aca="false">IF(A276="","",D276-E276)</f>
        <v/>
      </c>
      <c r="G276" s="15" t="str">
        <f aca="false">IF(A276="","",ROUND(C276-F276,2))</f>
        <v/>
      </c>
    </row>
    <row r="277" customFormat="false" ht="15" hidden="false" customHeight="false" outlineLevel="0" collapsed="false">
      <c r="A277" s="13" t="str">
        <f aca="false">IF(A276="","",IF(A276&lt;$B$10,A276+1,""))</f>
        <v/>
      </c>
      <c r="B277" s="14" t="str">
        <f aca="false">IF(A277="","",EDATE($B$11,A277-1))</f>
        <v/>
      </c>
      <c r="C277" s="15" t="str">
        <f aca="false">IF(A277="","",IF(A277=1,$B$8,G276))</f>
        <v/>
      </c>
      <c r="D277" s="15" t="str">
        <f aca="false">IF(A277="","",IF(A277=$B$10,C277+E277,$E$9))</f>
        <v/>
      </c>
      <c r="E277" s="15" t="str">
        <f aca="false">IF(A277="","",ROUND(C277*$B$9/12,2))</f>
        <v/>
      </c>
      <c r="F277" s="15" t="str">
        <f aca="false">IF(A277="","",D277-E277)</f>
        <v/>
      </c>
      <c r="G277" s="15" t="str">
        <f aca="false">IF(A277="","",ROUND(C277-F277,2))</f>
        <v/>
      </c>
    </row>
    <row r="278" customFormat="false" ht="15" hidden="false" customHeight="false" outlineLevel="0" collapsed="false">
      <c r="A278" s="13" t="str">
        <f aca="false">IF(A277="","",IF(A277&lt;$B$10,A277+1,""))</f>
        <v/>
      </c>
      <c r="B278" s="14" t="str">
        <f aca="false">IF(A278="","",EDATE($B$11,A278-1))</f>
        <v/>
      </c>
      <c r="C278" s="15" t="str">
        <f aca="false">IF(A278="","",IF(A278=1,$B$8,G277))</f>
        <v/>
      </c>
      <c r="D278" s="15" t="str">
        <f aca="false">IF(A278="","",IF(A278=$B$10,C278+E278,$E$9))</f>
        <v/>
      </c>
      <c r="E278" s="15" t="str">
        <f aca="false">IF(A278="","",ROUND(C278*$B$9/12,2))</f>
        <v/>
      </c>
      <c r="F278" s="15" t="str">
        <f aca="false">IF(A278="","",D278-E278)</f>
        <v/>
      </c>
      <c r="G278" s="15" t="str">
        <f aca="false">IF(A278="","",ROUND(C278-F278,2))</f>
        <v/>
      </c>
    </row>
    <row r="279" customFormat="false" ht="15" hidden="false" customHeight="false" outlineLevel="0" collapsed="false">
      <c r="A279" s="13" t="str">
        <f aca="false">IF(A278="","",IF(A278&lt;$B$10,A278+1,""))</f>
        <v/>
      </c>
      <c r="B279" s="14" t="str">
        <f aca="false">IF(A279="","",EDATE($B$11,A279-1))</f>
        <v/>
      </c>
      <c r="C279" s="15" t="str">
        <f aca="false">IF(A279="","",IF(A279=1,$B$8,G278))</f>
        <v/>
      </c>
      <c r="D279" s="15" t="str">
        <f aca="false">IF(A279="","",IF(A279=$B$10,C279+E279,$E$9))</f>
        <v/>
      </c>
      <c r="E279" s="15" t="str">
        <f aca="false">IF(A279="","",ROUND(C279*$B$9/12,2))</f>
        <v/>
      </c>
      <c r="F279" s="15" t="str">
        <f aca="false">IF(A279="","",D279-E279)</f>
        <v/>
      </c>
      <c r="G279" s="15" t="str">
        <f aca="false">IF(A279="","",ROUND(C279-F279,2))</f>
        <v/>
      </c>
    </row>
    <row r="280" customFormat="false" ht="15" hidden="false" customHeight="false" outlineLevel="0" collapsed="false">
      <c r="A280" s="13" t="str">
        <f aca="false">IF(A279="","",IF(A279&lt;$B$10,A279+1,""))</f>
        <v/>
      </c>
      <c r="B280" s="14" t="str">
        <f aca="false">IF(A280="","",EDATE($B$11,A280-1))</f>
        <v/>
      </c>
      <c r="C280" s="15" t="str">
        <f aca="false">IF(A280="","",IF(A280=1,$B$8,G279))</f>
        <v/>
      </c>
      <c r="D280" s="15" t="str">
        <f aca="false">IF(A280="","",IF(A280=$B$10,C280+E280,$E$9))</f>
        <v/>
      </c>
      <c r="E280" s="15" t="str">
        <f aca="false">IF(A280="","",ROUND(C280*$B$9/12,2))</f>
        <v/>
      </c>
      <c r="F280" s="15" t="str">
        <f aca="false">IF(A280="","",D280-E280)</f>
        <v/>
      </c>
      <c r="G280" s="15" t="str">
        <f aca="false">IF(A280="","",ROUND(C280-F280,2))</f>
        <v/>
      </c>
    </row>
    <row r="281" customFormat="false" ht="15" hidden="false" customHeight="false" outlineLevel="0" collapsed="false">
      <c r="A281" s="13" t="str">
        <f aca="false">IF(A280="","",IF(A280&lt;$B$10,A280+1,""))</f>
        <v/>
      </c>
      <c r="B281" s="14" t="str">
        <f aca="false">IF(A281="","",EDATE($B$11,A281-1))</f>
        <v/>
      </c>
      <c r="C281" s="15" t="str">
        <f aca="false">IF(A281="","",IF(A281=1,$B$8,G280))</f>
        <v/>
      </c>
      <c r="D281" s="15" t="str">
        <f aca="false">IF(A281="","",IF(A281=$B$10,C281+E281,$E$9))</f>
        <v/>
      </c>
      <c r="E281" s="15" t="str">
        <f aca="false">IF(A281="","",ROUND(C281*$B$9/12,2))</f>
        <v/>
      </c>
      <c r="F281" s="15" t="str">
        <f aca="false">IF(A281="","",D281-E281)</f>
        <v/>
      </c>
      <c r="G281" s="15" t="str">
        <f aca="false">IF(A281="","",ROUND(C281-F281,2))</f>
        <v/>
      </c>
    </row>
    <row r="282" customFormat="false" ht="15" hidden="false" customHeight="false" outlineLevel="0" collapsed="false">
      <c r="A282" s="13" t="str">
        <f aca="false">IF(A281="","",IF(A281&lt;$B$10,A281+1,""))</f>
        <v/>
      </c>
      <c r="B282" s="14" t="str">
        <f aca="false">IF(A282="","",EDATE($B$11,A282-1))</f>
        <v/>
      </c>
      <c r="C282" s="15" t="str">
        <f aca="false">IF(A282="","",IF(A282=1,$B$8,G281))</f>
        <v/>
      </c>
      <c r="D282" s="15" t="str">
        <f aca="false">IF(A282="","",IF(A282=$B$10,C282+E282,$E$9))</f>
        <v/>
      </c>
      <c r="E282" s="15" t="str">
        <f aca="false">IF(A282="","",ROUND(C282*$B$9/12,2))</f>
        <v/>
      </c>
      <c r="F282" s="15" t="str">
        <f aca="false">IF(A282="","",D282-E282)</f>
        <v/>
      </c>
      <c r="G282" s="15" t="str">
        <f aca="false">IF(A282="","",ROUND(C282-F282,2))</f>
        <v/>
      </c>
    </row>
    <row r="283" customFormat="false" ht="15" hidden="false" customHeight="false" outlineLevel="0" collapsed="false">
      <c r="A283" s="13" t="str">
        <f aca="false">IF(A282="","",IF(A282&lt;$B$10,A282+1,""))</f>
        <v/>
      </c>
      <c r="B283" s="14" t="str">
        <f aca="false">IF(A283="","",EDATE($B$11,A283-1))</f>
        <v/>
      </c>
      <c r="C283" s="15" t="str">
        <f aca="false">IF(A283="","",IF(A283=1,$B$8,G282))</f>
        <v/>
      </c>
      <c r="D283" s="15" t="str">
        <f aca="false">IF(A283="","",IF(A283=$B$10,C283+E283,$E$9))</f>
        <v/>
      </c>
      <c r="E283" s="15" t="str">
        <f aca="false">IF(A283="","",ROUND(C283*$B$9/12,2))</f>
        <v/>
      </c>
      <c r="F283" s="15" t="str">
        <f aca="false">IF(A283="","",D283-E283)</f>
        <v/>
      </c>
      <c r="G283" s="15" t="str">
        <f aca="false">IF(A283="","",ROUND(C283-F283,2))</f>
        <v/>
      </c>
    </row>
    <row r="284" customFormat="false" ht="15" hidden="false" customHeight="false" outlineLevel="0" collapsed="false">
      <c r="A284" s="13" t="str">
        <f aca="false">IF(A283="","",IF(A283&lt;$B$10,A283+1,""))</f>
        <v/>
      </c>
      <c r="B284" s="14" t="str">
        <f aca="false">IF(A284="","",EDATE($B$11,A284-1))</f>
        <v/>
      </c>
      <c r="C284" s="15" t="str">
        <f aca="false">IF(A284="","",IF(A284=1,$B$8,G283))</f>
        <v/>
      </c>
      <c r="D284" s="15" t="str">
        <f aca="false">IF(A284="","",IF(A284=$B$10,C284+E284,$E$9))</f>
        <v/>
      </c>
      <c r="E284" s="15" t="str">
        <f aca="false">IF(A284="","",ROUND(C284*$B$9/12,2))</f>
        <v/>
      </c>
      <c r="F284" s="15" t="str">
        <f aca="false">IF(A284="","",D284-E284)</f>
        <v/>
      </c>
      <c r="G284" s="15" t="str">
        <f aca="false">IF(A284="","",ROUND(C284-F284,2))</f>
        <v/>
      </c>
    </row>
    <row r="285" customFormat="false" ht="15" hidden="false" customHeight="false" outlineLevel="0" collapsed="false">
      <c r="A285" s="13" t="str">
        <f aca="false">IF(A284="","",IF(A284&lt;$B$10,A284+1,""))</f>
        <v/>
      </c>
      <c r="B285" s="14" t="str">
        <f aca="false">IF(A285="","",EDATE($B$11,A285-1))</f>
        <v/>
      </c>
      <c r="C285" s="15" t="str">
        <f aca="false">IF(A285="","",IF(A285=1,$B$8,G284))</f>
        <v/>
      </c>
      <c r="D285" s="15" t="str">
        <f aca="false">IF(A285="","",IF(A285=$B$10,C285+E285,$E$9))</f>
        <v/>
      </c>
      <c r="E285" s="15" t="str">
        <f aca="false">IF(A285="","",ROUND(C285*$B$9/12,2))</f>
        <v/>
      </c>
      <c r="F285" s="15" t="str">
        <f aca="false">IF(A285="","",D285-E285)</f>
        <v/>
      </c>
      <c r="G285" s="15" t="str">
        <f aca="false">IF(A285="","",ROUND(C285-F285,2))</f>
        <v/>
      </c>
    </row>
    <row r="286" customFormat="false" ht="15" hidden="false" customHeight="false" outlineLevel="0" collapsed="false">
      <c r="A286" s="13" t="str">
        <f aca="false">IF(A285="","",IF(A285&lt;$B$10,A285+1,""))</f>
        <v/>
      </c>
      <c r="B286" s="14" t="str">
        <f aca="false">IF(A286="","",EDATE($B$11,A286-1))</f>
        <v/>
      </c>
      <c r="C286" s="15" t="str">
        <f aca="false">IF(A286="","",IF(A286=1,$B$8,G285))</f>
        <v/>
      </c>
      <c r="D286" s="15" t="str">
        <f aca="false">IF(A286="","",IF(A286=$B$10,C286+E286,$E$9))</f>
        <v/>
      </c>
      <c r="E286" s="15" t="str">
        <f aca="false">IF(A286="","",ROUND(C286*$B$9/12,2))</f>
        <v/>
      </c>
      <c r="F286" s="15" t="str">
        <f aca="false">IF(A286="","",D286-E286)</f>
        <v/>
      </c>
      <c r="G286" s="15" t="str">
        <f aca="false">IF(A286="","",ROUND(C286-F286,2))</f>
        <v/>
      </c>
    </row>
    <row r="287" customFormat="false" ht="15" hidden="false" customHeight="false" outlineLevel="0" collapsed="false">
      <c r="A287" s="13" t="str">
        <f aca="false">IF(A286="","",IF(A286&lt;$B$10,A286+1,""))</f>
        <v/>
      </c>
      <c r="B287" s="14" t="str">
        <f aca="false">IF(A287="","",EDATE($B$11,A287-1))</f>
        <v/>
      </c>
      <c r="C287" s="15" t="str">
        <f aca="false">IF(A287="","",IF(A287=1,$B$8,G286))</f>
        <v/>
      </c>
      <c r="D287" s="15" t="str">
        <f aca="false">IF(A287="","",IF(A287=$B$10,C287+E287,$E$9))</f>
        <v/>
      </c>
      <c r="E287" s="15" t="str">
        <f aca="false">IF(A287="","",ROUND(C287*$B$9/12,2))</f>
        <v/>
      </c>
      <c r="F287" s="15" t="str">
        <f aca="false">IF(A287="","",D287-E287)</f>
        <v/>
      </c>
      <c r="G287" s="15" t="str">
        <f aca="false">IF(A287="","",ROUND(C287-F287,2))</f>
        <v/>
      </c>
    </row>
    <row r="288" customFormat="false" ht="15" hidden="false" customHeight="false" outlineLevel="0" collapsed="false">
      <c r="A288" s="13" t="str">
        <f aca="false">IF(A287="","",IF(A287&lt;$B$10,A287+1,""))</f>
        <v/>
      </c>
      <c r="B288" s="14" t="str">
        <f aca="false">IF(A288="","",EDATE($B$11,A288-1))</f>
        <v/>
      </c>
      <c r="C288" s="15" t="str">
        <f aca="false">IF(A288="","",IF(A288=1,$B$8,G287))</f>
        <v/>
      </c>
      <c r="D288" s="15" t="str">
        <f aca="false">IF(A288="","",IF(A288=$B$10,C288+E288,$E$9))</f>
        <v/>
      </c>
      <c r="E288" s="15" t="str">
        <f aca="false">IF(A288="","",ROUND(C288*$B$9/12,2))</f>
        <v/>
      </c>
      <c r="F288" s="15" t="str">
        <f aca="false">IF(A288="","",D288-E288)</f>
        <v/>
      </c>
      <c r="G288" s="15" t="str">
        <f aca="false">IF(A288="","",ROUND(C288-F288,2))</f>
        <v/>
      </c>
    </row>
    <row r="289" customFormat="false" ht="15" hidden="false" customHeight="false" outlineLevel="0" collapsed="false">
      <c r="A289" s="13" t="str">
        <f aca="false">IF(A288="","",IF(A288&lt;$B$10,A288+1,""))</f>
        <v/>
      </c>
      <c r="B289" s="14" t="str">
        <f aca="false">IF(A289="","",EDATE($B$11,A289-1))</f>
        <v/>
      </c>
      <c r="C289" s="15" t="str">
        <f aca="false">IF(A289="","",IF(A289=1,$B$8,G288))</f>
        <v/>
      </c>
      <c r="D289" s="15" t="str">
        <f aca="false">IF(A289="","",IF(A289=$B$10,C289+E289,$E$9))</f>
        <v/>
      </c>
      <c r="E289" s="15" t="str">
        <f aca="false">IF(A289="","",ROUND(C289*$B$9/12,2))</f>
        <v/>
      </c>
      <c r="F289" s="15" t="str">
        <f aca="false">IF(A289="","",D289-E289)</f>
        <v/>
      </c>
      <c r="G289" s="15" t="str">
        <f aca="false">IF(A289="","",ROUND(C289-F289,2))</f>
        <v/>
      </c>
    </row>
    <row r="290" customFormat="false" ht="15" hidden="false" customHeight="false" outlineLevel="0" collapsed="false">
      <c r="A290" s="13" t="str">
        <f aca="false">IF(A289="","",IF(A289&lt;$B$10,A289+1,""))</f>
        <v/>
      </c>
      <c r="B290" s="14" t="str">
        <f aca="false">IF(A290="","",EDATE($B$11,A290-1))</f>
        <v/>
      </c>
      <c r="C290" s="15" t="str">
        <f aca="false">IF(A290="","",IF(A290=1,$B$8,G289))</f>
        <v/>
      </c>
      <c r="D290" s="15" t="str">
        <f aca="false">IF(A290="","",IF(A290=$B$10,C290+E290,$E$9))</f>
        <v/>
      </c>
      <c r="E290" s="15" t="str">
        <f aca="false">IF(A290="","",ROUND(C290*$B$9/12,2))</f>
        <v/>
      </c>
      <c r="F290" s="15" t="str">
        <f aca="false">IF(A290="","",D290-E290)</f>
        <v/>
      </c>
      <c r="G290" s="15" t="str">
        <f aca="false">IF(A290="","",ROUND(C290-F290,2))</f>
        <v/>
      </c>
    </row>
    <row r="291" customFormat="false" ht="15" hidden="false" customHeight="false" outlineLevel="0" collapsed="false">
      <c r="A291" s="13" t="str">
        <f aca="false">IF(A290="","",IF(A290&lt;$B$10,A290+1,""))</f>
        <v/>
      </c>
      <c r="B291" s="14" t="str">
        <f aca="false">IF(A291="","",EDATE($B$11,A291-1))</f>
        <v/>
      </c>
      <c r="C291" s="15" t="str">
        <f aca="false">IF(A291="","",IF(A291=1,$B$8,G290))</f>
        <v/>
      </c>
      <c r="D291" s="15" t="str">
        <f aca="false">IF(A291="","",IF(A291=$B$10,C291+E291,$E$9))</f>
        <v/>
      </c>
      <c r="E291" s="15" t="str">
        <f aca="false">IF(A291="","",ROUND(C291*$B$9/12,2))</f>
        <v/>
      </c>
      <c r="F291" s="15" t="str">
        <f aca="false">IF(A291="","",D291-E291)</f>
        <v/>
      </c>
      <c r="G291" s="15" t="str">
        <f aca="false">IF(A291="","",ROUND(C291-F291,2))</f>
        <v/>
      </c>
    </row>
    <row r="292" customFormat="false" ht="15" hidden="false" customHeight="false" outlineLevel="0" collapsed="false">
      <c r="A292" s="13" t="str">
        <f aca="false">IF(A291="","",IF(A291&lt;$B$10,A291+1,""))</f>
        <v/>
      </c>
      <c r="B292" s="14" t="str">
        <f aca="false">IF(A292="","",EDATE($B$11,A292-1))</f>
        <v/>
      </c>
      <c r="C292" s="15" t="str">
        <f aca="false">IF(A292="","",IF(A292=1,$B$8,G291))</f>
        <v/>
      </c>
      <c r="D292" s="15" t="str">
        <f aca="false">IF(A292="","",IF(A292=$B$10,C292+E292,$E$9))</f>
        <v/>
      </c>
      <c r="E292" s="15" t="str">
        <f aca="false">IF(A292="","",ROUND(C292*$B$9/12,2))</f>
        <v/>
      </c>
      <c r="F292" s="15" t="str">
        <f aca="false">IF(A292="","",D292-E292)</f>
        <v/>
      </c>
      <c r="G292" s="15" t="str">
        <f aca="false">IF(A292="","",ROUND(C292-F292,2))</f>
        <v/>
      </c>
    </row>
    <row r="293" customFormat="false" ht="15" hidden="false" customHeight="false" outlineLevel="0" collapsed="false">
      <c r="A293" s="13" t="str">
        <f aca="false">IF(A292="","",IF(A292&lt;$B$10,A292+1,""))</f>
        <v/>
      </c>
      <c r="B293" s="14" t="str">
        <f aca="false">IF(A293="","",EDATE($B$11,A293-1))</f>
        <v/>
      </c>
      <c r="C293" s="15" t="str">
        <f aca="false">IF(A293="","",IF(A293=1,$B$8,G292))</f>
        <v/>
      </c>
      <c r="D293" s="15" t="str">
        <f aca="false">IF(A293="","",IF(A293=$B$10,C293+E293,$E$9))</f>
        <v/>
      </c>
      <c r="E293" s="15" t="str">
        <f aca="false">IF(A293="","",ROUND(C293*$B$9/12,2))</f>
        <v/>
      </c>
      <c r="F293" s="15" t="str">
        <f aca="false">IF(A293="","",D293-E293)</f>
        <v/>
      </c>
      <c r="G293" s="15" t="str">
        <f aca="false">IF(A293="","",ROUND(C293-F293,2))</f>
        <v/>
      </c>
    </row>
    <row r="294" customFormat="false" ht="15" hidden="false" customHeight="false" outlineLevel="0" collapsed="false">
      <c r="A294" s="13" t="str">
        <f aca="false">IF(A293="","",IF(A293&lt;$B$10,A293+1,""))</f>
        <v/>
      </c>
      <c r="B294" s="14" t="str">
        <f aca="false">IF(A294="","",EDATE($B$11,A294-1))</f>
        <v/>
      </c>
      <c r="C294" s="15" t="str">
        <f aca="false">IF(A294="","",IF(A294=1,$B$8,G293))</f>
        <v/>
      </c>
      <c r="D294" s="15" t="str">
        <f aca="false">IF(A294="","",IF(A294=$B$10,C294+E294,$E$9))</f>
        <v/>
      </c>
      <c r="E294" s="15" t="str">
        <f aca="false">IF(A294="","",ROUND(C294*$B$9/12,2))</f>
        <v/>
      </c>
      <c r="F294" s="15" t="str">
        <f aca="false">IF(A294="","",D294-E294)</f>
        <v/>
      </c>
      <c r="G294" s="15" t="str">
        <f aca="false">IF(A294="","",ROUND(C294-F294,2))</f>
        <v/>
      </c>
    </row>
    <row r="295" customFormat="false" ht="15" hidden="false" customHeight="false" outlineLevel="0" collapsed="false">
      <c r="A295" s="13" t="str">
        <f aca="false">IF(A294="","",IF(A294&lt;$B$10,A294+1,""))</f>
        <v/>
      </c>
      <c r="B295" s="14" t="str">
        <f aca="false">IF(A295="","",EDATE($B$11,A295-1))</f>
        <v/>
      </c>
      <c r="C295" s="15" t="str">
        <f aca="false">IF(A295="","",IF(A295=1,$B$8,G294))</f>
        <v/>
      </c>
      <c r="D295" s="15" t="str">
        <f aca="false">IF(A295="","",IF(A295=$B$10,C295+E295,$E$9))</f>
        <v/>
      </c>
      <c r="E295" s="15" t="str">
        <f aca="false">IF(A295="","",ROUND(C295*$B$9/12,2))</f>
        <v/>
      </c>
      <c r="F295" s="15" t="str">
        <f aca="false">IF(A295="","",D295-E295)</f>
        <v/>
      </c>
      <c r="G295" s="15" t="str">
        <f aca="false">IF(A295="","",ROUND(C295-F295,2))</f>
        <v/>
      </c>
    </row>
    <row r="296" customFormat="false" ht="15" hidden="false" customHeight="false" outlineLevel="0" collapsed="false">
      <c r="A296" s="13" t="str">
        <f aca="false">IF(A295="","",IF(A295&lt;$B$10,A295+1,""))</f>
        <v/>
      </c>
      <c r="B296" s="14" t="str">
        <f aca="false">IF(A296="","",EDATE($B$11,A296-1))</f>
        <v/>
      </c>
      <c r="C296" s="15" t="str">
        <f aca="false">IF(A296="","",IF(A296=1,$B$8,G295))</f>
        <v/>
      </c>
      <c r="D296" s="15" t="str">
        <f aca="false">IF(A296="","",IF(A296=$B$10,C296+E296,$E$9))</f>
        <v/>
      </c>
      <c r="E296" s="15" t="str">
        <f aca="false">IF(A296="","",ROUND(C296*$B$9/12,2))</f>
        <v/>
      </c>
      <c r="F296" s="15" t="str">
        <f aca="false">IF(A296="","",D296-E296)</f>
        <v/>
      </c>
      <c r="G296" s="15" t="str">
        <f aca="false">IF(A296="","",ROUND(C296-F296,2))</f>
        <v/>
      </c>
    </row>
    <row r="297" customFormat="false" ht="15" hidden="false" customHeight="false" outlineLevel="0" collapsed="false">
      <c r="A297" s="13" t="str">
        <f aca="false">IF(A296="","",IF(A296&lt;$B$10,A296+1,""))</f>
        <v/>
      </c>
      <c r="B297" s="14" t="str">
        <f aca="false">IF(A297="","",EDATE($B$11,A297-1))</f>
        <v/>
      </c>
      <c r="C297" s="15" t="str">
        <f aca="false">IF(A297="","",IF(A297=1,$B$8,G296))</f>
        <v/>
      </c>
      <c r="D297" s="15" t="str">
        <f aca="false">IF(A297="","",IF(A297=$B$10,C297+E297,$E$9))</f>
        <v/>
      </c>
      <c r="E297" s="15" t="str">
        <f aca="false">IF(A297="","",ROUND(C297*$B$9/12,2))</f>
        <v/>
      </c>
      <c r="F297" s="15" t="str">
        <f aca="false">IF(A297="","",D297-E297)</f>
        <v/>
      </c>
      <c r="G297" s="15" t="str">
        <f aca="false">IF(A297="","",ROUND(C297-F297,2))</f>
        <v/>
      </c>
    </row>
    <row r="298" customFormat="false" ht="15" hidden="false" customHeight="false" outlineLevel="0" collapsed="false">
      <c r="A298" s="13" t="str">
        <f aca="false">IF(A297="","",IF(A297&lt;$B$10,A297+1,""))</f>
        <v/>
      </c>
      <c r="B298" s="14" t="str">
        <f aca="false">IF(A298="","",EDATE($B$11,A298-1))</f>
        <v/>
      </c>
      <c r="C298" s="15" t="str">
        <f aca="false">IF(A298="","",IF(A298=1,$B$8,G297))</f>
        <v/>
      </c>
      <c r="D298" s="15" t="str">
        <f aca="false">IF(A298="","",IF(A298=$B$10,C298+E298,$E$9))</f>
        <v/>
      </c>
      <c r="E298" s="15" t="str">
        <f aca="false">IF(A298="","",ROUND(C298*$B$9/12,2))</f>
        <v/>
      </c>
      <c r="F298" s="15" t="str">
        <f aca="false">IF(A298="","",D298-E298)</f>
        <v/>
      </c>
      <c r="G298" s="15" t="str">
        <f aca="false">IF(A298="","",ROUND(C298-F298,2))</f>
        <v/>
      </c>
    </row>
    <row r="299" customFormat="false" ht="15" hidden="false" customHeight="false" outlineLevel="0" collapsed="false">
      <c r="A299" s="13" t="str">
        <f aca="false">IF(A298="","",IF(A298&lt;$B$10,A298+1,""))</f>
        <v/>
      </c>
      <c r="B299" s="14" t="str">
        <f aca="false">IF(A299="","",EDATE($B$11,A299-1))</f>
        <v/>
      </c>
      <c r="C299" s="15" t="str">
        <f aca="false">IF(A299="","",IF(A299=1,$B$8,G298))</f>
        <v/>
      </c>
      <c r="D299" s="15" t="str">
        <f aca="false">IF(A299="","",IF(A299=$B$10,C299+E299,$E$9))</f>
        <v/>
      </c>
      <c r="E299" s="15" t="str">
        <f aca="false">IF(A299="","",ROUND(C299*$B$9/12,2))</f>
        <v/>
      </c>
      <c r="F299" s="15" t="str">
        <f aca="false">IF(A299="","",D299-E299)</f>
        <v/>
      </c>
      <c r="G299" s="15" t="str">
        <f aca="false">IF(A299="","",ROUND(C299-F299,2))</f>
        <v/>
      </c>
    </row>
    <row r="300" customFormat="false" ht="15" hidden="false" customHeight="false" outlineLevel="0" collapsed="false">
      <c r="A300" s="13" t="str">
        <f aca="false">IF(A299="","",IF(A299&lt;$B$10,A299+1,""))</f>
        <v/>
      </c>
      <c r="B300" s="14" t="str">
        <f aca="false">IF(A300="","",EDATE($B$11,A300-1))</f>
        <v/>
      </c>
      <c r="C300" s="15" t="str">
        <f aca="false">IF(A300="","",IF(A300=1,$B$8,G299))</f>
        <v/>
      </c>
      <c r="D300" s="15" t="str">
        <f aca="false">IF(A300="","",IF(A300=$B$10,C300+E300,$E$9))</f>
        <v/>
      </c>
      <c r="E300" s="15" t="str">
        <f aca="false">IF(A300="","",ROUND(C300*$B$9/12,2))</f>
        <v/>
      </c>
      <c r="F300" s="15" t="str">
        <f aca="false">IF(A300="","",D300-E300)</f>
        <v/>
      </c>
      <c r="G300" s="15" t="str">
        <f aca="false">IF(A300="","",ROUND(C300-F300,2))</f>
        <v/>
      </c>
    </row>
    <row r="301" customFormat="false" ht="15" hidden="false" customHeight="false" outlineLevel="0" collapsed="false">
      <c r="A301" s="13" t="str">
        <f aca="false">IF(A300="","",IF(A300&lt;$B$10,A300+1,""))</f>
        <v/>
      </c>
      <c r="B301" s="14" t="str">
        <f aca="false">IF(A301="","",EDATE($B$11,A301-1))</f>
        <v/>
      </c>
      <c r="C301" s="15" t="str">
        <f aca="false">IF(A301="","",IF(A301=1,$B$8,G300))</f>
        <v/>
      </c>
      <c r="D301" s="15" t="str">
        <f aca="false">IF(A301="","",IF(A301=$B$10,C301+E301,$E$9))</f>
        <v/>
      </c>
      <c r="E301" s="15" t="str">
        <f aca="false">IF(A301="","",ROUND(C301*$B$9/12,2))</f>
        <v/>
      </c>
      <c r="F301" s="15" t="str">
        <f aca="false">IF(A301="","",D301-E301)</f>
        <v/>
      </c>
      <c r="G301" s="15" t="str">
        <f aca="false">IF(A301="","",ROUND(C301-F301,2))</f>
        <v/>
      </c>
    </row>
    <row r="302" customFormat="false" ht="15" hidden="false" customHeight="false" outlineLevel="0" collapsed="false">
      <c r="A302" s="13" t="str">
        <f aca="false">IF(A301="","",IF(A301&lt;$B$10,A301+1,""))</f>
        <v/>
      </c>
      <c r="B302" s="14" t="str">
        <f aca="false">IF(A302="","",EDATE($B$11,A302-1))</f>
        <v/>
      </c>
      <c r="C302" s="15" t="str">
        <f aca="false">IF(A302="","",IF(A302=1,$B$8,G301))</f>
        <v/>
      </c>
      <c r="D302" s="15" t="str">
        <f aca="false">IF(A302="","",IF(A302=$B$10,C302+E302,$E$9))</f>
        <v/>
      </c>
      <c r="E302" s="15" t="str">
        <f aca="false">IF(A302="","",ROUND(C302*$B$9/12,2))</f>
        <v/>
      </c>
      <c r="F302" s="15" t="str">
        <f aca="false">IF(A302="","",D302-E302)</f>
        <v/>
      </c>
      <c r="G302" s="15" t="str">
        <f aca="false">IF(A302="","",ROUND(C302-F302,2))</f>
        <v/>
      </c>
    </row>
    <row r="303" customFormat="false" ht="15" hidden="false" customHeight="false" outlineLevel="0" collapsed="false">
      <c r="A303" s="13" t="str">
        <f aca="false">IF(A302="","",IF(A302&lt;$B$10,A302+1,""))</f>
        <v/>
      </c>
      <c r="B303" s="14" t="str">
        <f aca="false">IF(A303="","",EDATE($B$11,A303-1))</f>
        <v/>
      </c>
      <c r="C303" s="15" t="str">
        <f aca="false">IF(A303="","",IF(A303=1,$B$8,G302))</f>
        <v/>
      </c>
      <c r="D303" s="15" t="str">
        <f aca="false">IF(A303="","",IF(A303=$B$10,C303+E303,$E$9))</f>
        <v/>
      </c>
      <c r="E303" s="15" t="str">
        <f aca="false">IF(A303="","",ROUND(C303*$B$9/12,2))</f>
        <v/>
      </c>
      <c r="F303" s="15" t="str">
        <f aca="false">IF(A303="","",D303-E303)</f>
        <v/>
      </c>
      <c r="G303" s="15" t="str">
        <f aca="false">IF(A303="","",ROUND(C303-F303,2))</f>
        <v/>
      </c>
    </row>
    <row r="304" customFormat="false" ht="15" hidden="false" customHeight="false" outlineLevel="0" collapsed="false">
      <c r="A304" s="13" t="str">
        <f aca="false">IF(A303="","",IF(A303&lt;$B$10,A303+1,""))</f>
        <v/>
      </c>
      <c r="B304" s="14" t="str">
        <f aca="false">IF(A304="","",EDATE($B$11,A304-1))</f>
        <v/>
      </c>
      <c r="C304" s="15" t="str">
        <f aca="false">IF(A304="","",IF(A304=1,$B$8,G303))</f>
        <v/>
      </c>
      <c r="D304" s="15" t="str">
        <f aca="false">IF(A304="","",IF(A304=$B$10,C304+E304,$E$9))</f>
        <v/>
      </c>
      <c r="E304" s="15" t="str">
        <f aca="false">IF(A304="","",ROUND(C304*$B$9/12,2))</f>
        <v/>
      </c>
      <c r="F304" s="15" t="str">
        <f aca="false">IF(A304="","",D304-E304)</f>
        <v/>
      </c>
      <c r="G304" s="15" t="str">
        <f aca="false">IF(A304="","",ROUND(C304-F304,2))</f>
        <v/>
      </c>
    </row>
    <row r="305" customFormat="false" ht="15" hidden="false" customHeight="false" outlineLevel="0" collapsed="false">
      <c r="A305" s="13" t="str">
        <f aca="false">IF(A304="","",IF(A304&lt;$B$10,A304+1,""))</f>
        <v/>
      </c>
      <c r="B305" s="14" t="str">
        <f aca="false">IF(A305="","",EDATE($B$11,A305-1))</f>
        <v/>
      </c>
      <c r="C305" s="15" t="str">
        <f aca="false">IF(A305="","",IF(A305=1,$B$8,G304))</f>
        <v/>
      </c>
      <c r="D305" s="15" t="str">
        <f aca="false">IF(A305="","",IF(A305=$B$10,C305+E305,$E$9))</f>
        <v/>
      </c>
      <c r="E305" s="15" t="str">
        <f aca="false">IF(A305="","",ROUND(C305*$B$9/12,2))</f>
        <v/>
      </c>
      <c r="F305" s="15" t="str">
        <f aca="false">IF(A305="","",D305-E305)</f>
        <v/>
      </c>
      <c r="G305" s="15" t="str">
        <f aca="false">IF(A305="","",ROUND(C305-F305,2))</f>
        <v/>
      </c>
    </row>
    <row r="306" customFormat="false" ht="15" hidden="false" customHeight="false" outlineLevel="0" collapsed="false">
      <c r="A306" s="13" t="str">
        <f aca="false">IF(A305="","",IF(A305&lt;$B$10,A305+1,""))</f>
        <v/>
      </c>
      <c r="B306" s="14" t="str">
        <f aca="false">IF(A306="","",EDATE($B$11,A306-1))</f>
        <v/>
      </c>
      <c r="C306" s="15" t="str">
        <f aca="false">IF(A306="","",IF(A306=1,$B$8,G305))</f>
        <v/>
      </c>
      <c r="D306" s="15" t="str">
        <f aca="false">IF(A306="","",IF(A306=$B$10,C306+E306,$E$9))</f>
        <v/>
      </c>
      <c r="E306" s="15" t="str">
        <f aca="false">IF(A306="","",ROUND(C306*$B$9/12,2))</f>
        <v/>
      </c>
      <c r="F306" s="15" t="str">
        <f aca="false">IF(A306="","",D306-E306)</f>
        <v/>
      </c>
      <c r="G306" s="15" t="str">
        <f aca="false">IF(A306="","",ROUND(C306-F306,2))</f>
        <v/>
      </c>
    </row>
    <row r="307" customFormat="false" ht="15" hidden="false" customHeight="false" outlineLevel="0" collapsed="false">
      <c r="A307" s="13" t="str">
        <f aca="false">IF(A306="","",IF(A306&lt;$B$10,A306+1,""))</f>
        <v/>
      </c>
      <c r="B307" s="14" t="str">
        <f aca="false">IF(A307="","",EDATE($B$11,A307-1))</f>
        <v/>
      </c>
      <c r="C307" s="15" t="str">
        <f aca="false">IF(A307="","",IF(A307=1,$B$8,G306))</f>
        <v/>
      </c>
      <c r="D307" s="15" t="str">
        <f aca="false">IF(A307="","",IF(A307=$B$10,C307+E307,$E$9))</f>
        <v/>
      </c>
      <c r="E307" s="15" t="str">
        <f aca="false">IF(A307="","",ROUND(C307*$B$9/12,2))</f>
        <v/>
      </c>
      <c r="F307" s="15" t="str">
        <f aca="false">IF(A307="","",D307-E307)</f>
        <v/>
      </c>
      <c r="G307" s="15" t="str">
        <f aca="false">IF(A307="","",ROUND(C307-F307,2))</f>
        <v/>
      </c>
    </row>
    <row r="308" customFormat="false" ht="15" hidden="false" customHeight="false" outlineLevel="0" collapsed="false">
      <c r="A308" s="13" t="str">
        <f aca="false">IF(A307="","",IF(A307&lt;$B$10,A307+1,""))</f>
        <v/>
      </c>
      <c r="B308" s="14" t="str">
        <f aca="false">IF(A308="","",EDATE($B$11,A308-1))</f>
        <v/>
      </c>
      <c r="C308" s="15" t="str">
        <f aca="false">IF(A308="","",IF(A308=1,$B$8,G307))</f>
        <v/>
      </c>
      <c r="D308" s="15" t="str">
        <f aca="false">IF(A308="","",IF(A308=$B$10,C308+E308,$E$9))</f>
        <v/>
      </c>
      <c r="E308" s="15" t="str">
        <f aca="false">IF(A308="","",ROUND(C308*$B$9/12,2))</f>
        <v/>
      </c>
      <c r="F308" s="15" t="str">
        <f aca="false">IF(A308="","",D308-E308)</f>
        <v/>
      </c>
      <c r="G308" s="15" t="str">
        <f aca="false">IF(A308="","",ROUND(C308-F308,2))</f>
        <v/>
      </c>
    </row>
    <row r="309" customFormat="false" ht="15" hidden="false" customHeight="false" outlineLevel="0" collapsed="false">
      <c r="A309" s="13" t="str">
        <f aca="false">IF(A308="","",IF(A308&lt;$B$10,A308+1,""))</f>
        <v/>
      </c>
      <c r="B309" s="14" t="str">
        <f aca="false">IF(A309="","",EDATE($B$11,A309-1))</f>
        <v/>
      </c>
      <c r="C309" s="15" t="str">
        <f aca="false">IF(A309="","",IF(A309=1,$B$8,G308))</f>
        <v/>
      </c>
      <c r="D309" s="15" t="str">
        <f aca="false">IF(A309="","",IF(A309=$B$10,C309+E309,$E$9))</f>
        <v/>
      </c>
      <c r="E309" s="15" t="str">
        <f aca="false">IF(A309="","",ROUND(C309*$B$9/12,2))</f>
        <v/>
      </c>
      <c r="F309" s="15" t="str">
        <f aca="false">IF(A309="","",D309-E309)</f>
        <v/>
      </c>
      <c r="G309" s="15" t="str">
        <f aca="false">IF(A309="","",ROUND(C309-F309,2))</f>
        <v/>
      </c>
    </row>
    <row r="310" customFormat="false" ht="15" hidden="false" customHeight="false" outlineLevel="0" collapsed="false">
      <c r="A310" s="13" t="str">
        <f aca="false">IF(A309="","",IF(A309&lt;$B$10,A309+1,""))</f>
        <v/>
      </c>
      <c r="B310" s="14" t="str">
        <f aca="false">IF(A310="","",EDATE($B$11,A310-1))</f>
        <v/>
      </c>
      <c r="C310" s="15" t="str">
        <f aca="false">IF(A310="","",IF(A310=1,$B$8,G309))</f>
        <v/>
      </c>
      <c r="D310" s="15" t="str">
        <f aca="false">IF(A310="","",IF(A310=$B$10,C310+E310,$E$9))</f>
        <v/>
      </c>
      <c r="E310" s="15" t="str">
        <f aca="false">IF(A310="","",ROUND(C310*$B$9/12,2))</f>
        <v/>
      </c>
      <c r="F310" s="15" t="str">
        <f aca="false">IF(A310="","",D310-E310)</f>
        <v/>
      </c>
      <c r="G310" s="15" t="str">
        <f aca="false">IF(A310="","",ROUND(C310-F310,2))</f>
        <v/>
      </c>
    </row>
    <row r="311" customFormat="false" ht="15" hidden="false" customHeight="false" outlineLevel="0" collapsed="false">
      <c r="A311" s="13" t="str">
        <f aca="false">IF(A310="","",IF(A310&lt;$B$10,A310+1,""))</f>
        <v/>
      </c>
      <c r="B311" s="14" t="str">
        <f aca="false">IF(A311="","",EDATE($B$11,A311-1))</f>
        <v/>
      </c>
      <c r="C311" s="15" t="str">
        <f aca="false">IF(A311="","",IF(A311=1,$B$8,G310))</f>
        <v/>
      </c>
      <c r="D311" s="15" t="str">
        <f aca="false">IF(A311="","",IF(A311=$B$10,C311+E311,$E$9))</f>
        <v/>
      </c>
      <c r="E311" s="15" t="str">
        <f aca="false">IF(A311="","",ROUND(C311*$B$9/12,2))</f>
        <v/>
      </c>
      <c r="F311" s="15" t="str">
        <f aca="false">IF(A311="","",D311-E311)</f>
        <v/>
      </c>
      <c r="G311" s="15" t="str">
        <f aca="false">IF(A311="","",ROUND(C311-F311,2))</f>
        <v/>
      </c>
    </row>
    <row r="312" customFormat="false" ht="15" hidden="false" customHeight="false" outlineLevel="0" collapsed="false">
      <c r="A312" s="13" t="str">
        <f aca="false">IF(A311="","",IF(A311&lt;$B$10,A311+1,""))</f>
        <v/>
      </c>
      <c r="B312" s="14" t="str">
        <f aca="false">IF(A312="","",EDATE($B$11,A312-1))</f>
        <v/>
      </c>
      <c r="C312" s="15" t="str">
        <f aca="false">IF(A312="","",IF(A312=1,$B$8,G311))</f>
        <v/>
      </c>
      <c r="D312" s="15" t="str">
        <f aca="false">IF(A312="","",IF(A312=$B$10,C312+E312,$E$9))</f>
        <v/>
      </c>
      <c r="E312" s="15" t="str">
        <f aca="false">IF(A312="","",ROUND(C312*$B$9/12,2))</f>
        <v/>
      </c>
      <c r="F312" s="15" t="str">
        <f aca="false">IF(A312="","",D312-E312)</f>
        <v/>
      </c>
      <c r="G312" s="15" t="str">
        <f aca="false">IF(A312="","",ROUND(C312-F312,2))</f>
        <v/>
      </c>
    </row>
    <row r="313" customFormat="false" ht="15" hidden="false" customHeight="false" outlineLevel="0" collapsed="false">
      <c r="A313" s="13" t="str">
        <f aca="false">IF(A312="","",IF(A312&lt;$B$10,A312+1,""))</f>
        <v/>
      </c>
      <c r="B313" s="14" t="str">
        <f aca="false">IF(A313="","",EDATE($B$11,A313-1))</f>
        <v/>
      </c>
      <c r="C313" s="15" t="str">
        <f aca="false">IF(A313="","",IF(A313=1,$B$8,G312))</f>
        <v/>
      </c>
      <c r="D313" s="15" t="str">
        <f aca="false">IF(A313="","",IF(A313=$B$10,C313+E313,$E$9))</f>
        <v/>
      </c>
      <c r="E313" s="15" t="str">
        <f aca="false">IF(A313="","",ROUND(C313*$B$9/12,2))</f>
        <v/>
      </c>
      <c r="F313" s="15" t="str">
        <f aca="false">IF(A313="","",D313-E313)</f>
        <v/>
      </c>
      <c r="G313" s="15" t="str">
        <f aca="false">IF(A313="","",ROUND(C313-F313,2))</f>
        <v/>
      </c>
    </row>
    <row r="314" customFormat="false" ht="15" hidden="false" customHeight="false" outlineLevel="0" collapsed="false">
      <c r="A314" s="13" t="str">
        <f aca="false">IF(A313="","",IF(A313&lt;$B$10,A313+1,""))</f>
        <v/>
      </c>
      <c r="B314" s="14" t="str">
        <f aca="false">IF(A314="","",EDATE($B$11,A314-1))</f>
        <v/>
      </c>
      <c r="C314" s="15" t="str">
        <f aca="false">IF(A314="","",IF(A314=1,$B$8,G313))</f>
        <v/>
      </c>
      <c r="D314" s="15" t="str">
        <f aca="false">IF(A314="","",IF(A314=$B$10,C314+E314,$E$9))</f>
        <v/>
      </c>
      <c r="E314" s="15" t="str">
        <f aca="false">IF(A314="","",ROUND(C314*$B$9/12,2))</f>
        <v/>
      </c>
      <c r="F314" s="15" t="str">
        <f aca="false">IF(A314="","",D314-E314)</f>
        <v/>
      </c>
      <c r="G314" s="15" t="str">
        <f aca="false">IF(A314="","",ROUND(C314-F314,2))</f>
        <v/>
      </c>
    </row>
    <row r="315" customFormat="false" ht="15" hidden="false" customHeight="false" outlineLevel="0" collapsed="false">
      <c r="A315" s="13" t="str">
        <f aca="false">IF(A314="","",IF(A314&lt;$B$10,A314+1,""))</f>
        <v/>
      </c>
      <c r="B315" s="14" t="str">
        <f aca="false">IF(A315="","",EDATE($B$11,A315-1))</f>
        <v/>
      </c>
      <c r="C315" s="15" t="str">
        <f aca="false">IF(A315="","",IF(A315=1,$B$8,G314))</f>
        <v/>
      </c>
      <c r="D315" s="15" t="str">
        <f aca="false">IF(A315="","",IF(A315=$B$10,C315+E315,$E$9))</f>
        <v/>
      </c>
      <c r="E315" s="15" t="str">
        <f aca="false">IF(A315="","",ROUND(C315*$B$9/12,2))</f>
        <v/>
      </c>
      <c r="F315" s="15" t="str">
        <f aca="false">IF(A315="","",D315-E315)</f>
        <v/>
      </c>
      <c r="G315" s="15" t="str">
        <f aca="false">IF(A315="","",ROUND(C315-F315,2))</f>
        <v/>
      </c>
    </row>
    <row r="316" customFormat="false" ht="15" hidden="false" customHeight="false" outlineLevel="0" collapsed="false">
      <c r="A316" s="13" t="str">
        <f aca="false">IF(A315="","",IF(A315&lt;$B$10,A315+1,""))</f>
        <v/>
      </c>
      <c r="B316" s="14" t="str">
        <f aca="false">IF(A316="","",EDATE($B$11,A316-1))</f>
        <v/>
      </c>
      <c r="C316" s="15" t="str">
        <f aca="false">IF(A316="","",IF(A316=1,$B$8,G315))</f>
        <v/>
      </c>
      <c r="D316" s="15" t="str">
        <f aca="false">IF(A316="","",IF(A316=$B$10,C316+E316,$E$9))</f>
        <v/>
      </c>
      <c r="E316" s="15" t="str">
        <f aca="false">IF(A316="","",ROUND(C316*$B$9/12,2))</f>
        <v/>
      </c>
      <c r="F316" s="15" t="str">
        <f aca="false">IF(A316="","",D316-E316)</f>
        <v/>
      </c>
      <c r="G316" s="15" t="str">
        <f aca="false">IF(A316="","",ROUND(C316-F316,2))</f>
        <v/>
      </c>
    </row>
    <row r="317" customFormat="false" ht="15" hidden="false" customHeight="false" outlineLevel="0" collapsed="false">
      <c r="A317" s="13" t="str">
        <f aca="false">IF(A316="","",IF(A316&lt;$B$10,A316+1,""))</f>
        <v/>
      </c>
      <c r="B317" s="14" t="str">
        <f aca="false">IF(A317="","",EDATE($B$11,A317-1))</f>
        <v/>
      </c>
      <c r="C317" s="15" t="str">
        <f aca="false">IF(A317="","",IF(A317=1,$B$8,G316))</f>
        <v/>
      </c>
      <c r="D317" s="15" t="str">
        <f aca="false">IF(A317="","",IF(A317=$B$10,C317+E317,$E$9))</f>
        <v/>
      </c>
      <c r="E317" s="15" t="str">
        <f aca="false">IF(A317="","",ROUND(C317*$B$9/12,2))</f>
        <v/>
      </c>
      <c r="F317" s="15" t="str">
        <f aca="false">IF(A317="","",D317-E317)</f>
        <v/>
      </c>
      <c r="G317" s="15" t="str">
        <f aca="false">IF(A317="","",ROUND(C317-F317,2))</f>
        <v/>
      </c>
    </row>
    <row r="318" customFormat="false" ht="15" hidden="false" customHeight="false" outlineLevel="0" collapsed="false">
      <c r="A318" s="13" t="str">
        <f aca="false">IF(A317="","",IF(A317&lt;$B$10,A317+1,""))</f>
        <v/>
      </c>
      <c r="B318" s="14" t="str">
        <f aca="false">IF(A318="","",EDATE($B$11,A318-1))</f>
        <v/>
      </c>
      <c r="C318" s="15" t="str">
        <f aca="false">IF(A318="","",IF(A318=1,$B$8,G317))</f>
        <v/>
      </c>
      <c r="D318" s="15" t="str">
        <f aca="false">IF(A318="","",IF(A318=$B$10,C318+E318,$E$9))</f>
        <v/>
      </c>
      <c r="E318" s="15" t="str">
        <f aca="false">IF(A318="","",ROUND(C318*$B$9/12,2))</f>
        <v/>
      </c>
      <c r="F318" s="15" t="str">
        <f aca="false">IF(A318="","",D318-E318)</f>
        <v/>
      </c>
      <c r="G318" s="15" t="str">
        <f aca="false">IF(A318="","",ROUND(C318-F318,2))</f>
        <v/>
      </c>
    </row>
    <row r="319" customFormat="false" ht="15" hidden="false" customHeight="false" outlineLevel="0" collapsed="false">
      <c r="A319" s="13" t="str">
        <f aca="false">IF(A318="","",IF(A318&lt;$B$10,A318+1,""))</f>
        <v/>
      </c>
      <c r="B319" s="14" t="str">
        <f aca="false">IF(A319="","",EDATE($B$11,A319-1))</f>
        <v/>
      </c>
      <c r="C319" s="15" t="str">
        <f aca="false">IF(A319="","",IF(A319=1,$B$8,G318))</f>
        <v/>
      </c>
      <c r="D319" s="15" t="str">
        <f aca="false">IF(A319="","",IF(A319=$B$10,C319+E319,$E$9))</f>
        <v/>
      </c>
      <c r="E319" s="15" t="str">
        <f aca="false">IF(A319="","",ROUND(C319*$B$9/12,2))</f>
        <v/>
      </c>
      <c r="F319" s="15" t="str">
        <f aca="false">IF(A319="","",D319-E319)</f>
        <v/>
      </c>
      <c r="G319" s="15" t="str">
        <f aca="false">IF(A319="","",ROUND(C319-F319,2))</f>
        <v/>
      </c>
    </row>
    <row r="320" customFormat="false" ht="15" hidden="false" customHeight="false" outlineLevel="0" collapsed="false">
      <c r="A320" s="13" t="str">
        <f aca="false">IF(A319="","",IF(A319&lt;$B$10,A319+1,""))</f>
        <v/>
      </c>
      <c r="B320" s="14" t="str">
        <f aca="false">IF(A320="","",EDATE($B$11,A320-1))</f>
        <v/>
      </c>
      <c r="C320" s="15" t="str">
        <f aca="false">IF(A320="","",IF(A320=1,$B$8,G319))</f>
        <v/>
      </c>
      <c r="D320" s="15" t="str">
        <f aca="false">IF(A320="","",IF(A320=$B$10,C320+E320,$E$9))</f>
        <v/>
      </c>
      <c r="E320" s="15" t="str">
        <f aca="false">IF(A320="","",ROUND(C320*$B$9/12,2))</f>
        <v/>
      </c>
      <c r="F320" s="15" t="str">
        <f aca="false">IF(A320="","",D320-E320)</f>
        <v/>
      </c>
      <c r="G320" s="15" t="str">
        <f aca="false">IF(A320="","",ROUND(C320-F320,2))</f>
        <v/>
      </c>
    </row>
    <row r="321" customFormat="false" ht="15" hidden="false" customHeight="false" outlineLevel="0" collapsed="false">
      <c r="A321" s="13" t="str">
        <f aca="false">IF(A320="","",IF(A320&lt;$B$10,A320+1,""))</f>
        <v/>
      </c>
      <c r="B321" s="14" t="str">
        <f aca="false">IF(A321="","",EDATE($B$11,A321-1))</f>
        <v/>
      </c>
      <c r="C321" s="15" t="str">
        <f aca="false">IF(A321="","",IF(A321=1,$B$8,G320))</f>
        <v/>
      </c>
      <c r="D321" s="15" t="str">
        <f aca="false">IF(A321="","",IF(A321=$B$10,C321+E321,$E$9))</f>
        <v/>
      </c>
      <c r="E321" s="15" t="str">
        <f aca="false">IF(A321="","",ROUND(C321*$B$9/12,2))</f>
        <v/>
      </c>
      <c r="F321" s="15" t="str">
        <f aca="false">IF(A321="","",D321-E321)</f>
        <v/>
      </c>
      <c r="G321" s="15" t="str">
        <f aca="false">IF(A321="","",ROUND(C321-F321,2))</f>
        <v/>
      </c>
    </row>
    <row r="322" customFormat="false" ht="15" hidden="false" customHeight="false" outlineLevel="0" collapsed="false">
      <c r="A322" s="13" t="str">
        <f aca="false">IF(A321="","",IF(A321&lt;$B$10,A321+1,""))</f>
        <v/>
      </c>
      <c r="B322" s="14" t="str">
        <f aca="false">IF(A322="","",EDATE($B$11,A322-1))</f>
        <v/>
      </c>
      <c r="C322" s="15" t="str">
        <f aca="false">IF(A322="","",IF(A322=1,$B$8,G321))</f>
        <v/>
      </c>
      <c r="D322" s="15" t="str">
        <f aca="false">IF(A322="","",IF(A322=$B$10,C322+E322,$E$9))</f>
        <v/>
      </c>
      <c r="E322" s="15" t="str">
        <f aca="false">IF(A322="","",ROUND(C322*$B$9/12,2))</f>
        <v/>
      </c>
      <c r="F322" s="15" t="str">
        <f aca="false">IF(A322="","",D322-E322)</f>
        <v/>
      </c>
      <c r="G322" s="15" t="str">
        <f aca="false">IF(A322="","",ROUND(C322-F322,2))</f>
        <v/>
      </c>
    </row>
    <row r="323" customFormat="false" ht="15" hidden="false" customHeight="false" outlineLevel="0" collapsed="false">
      <c r="A323" s="13" t="str">
        <f aca="false">IF(A322="","",IF(A322&lt;$B$10,A322+1,""))</f>
        <v/>
      </c>
      <c r="B323" s="14" t="str">
        <f aca="false">IF(A323="","",EDATE($B$11,A323-1))</f>
        <v/>
      </c>
      <c r="C323" s="15" t="str">
        <f aca="false">IF(A323="","",IF(A323=1,$B$8,G322))</f>
        <v/>
      </c>
      <c r="D323" s="15" t="str">
        <f aca="false">IF(A323="","",IF(A323=$B$10,C323+E323,$E$9))</f>
        <v/>
      </c>
      <c r="E323" s="15" t="str">
        <f aca="false">IF(A323="","",ROUND(C323*$B$9/12,2))</f>
        <v/>
      </c>
      <c r="F323" s="15" t="str">
        <f aca="false">IF(A323="","",D323-E323)</f>
        <v/>
      </c>
      <c r="G323" s="15" t="str">
        <f aca="false">IF(A323="","",ROUND(C323-F323,2))</f>
        <v/>
      </c>
    </row>
    <row r="324" customFormat="false" ht="15" hidden="false" customHeight="false" outlineLevel="0" collapsed="false">
      <c r="A324" s="13" t="str">
        <f aca="false">IF(A323="","",IF(A323&lt;$B$10,A323+1,""))</f>
        <v/>
      </c>
      <c r="B324" s="14" t="str">
        <f aca="false">IF(A324="","",EDATE($B$11,A324-1))</f>
        <v/>
      </c>
      <c r="C324" s="15" t="str">
        <f aca="false">IF(A324="","",IF(A324=1,$B$8,G323))</f>
        <v/>
      </c>
      <c r="D324" s="15" t="str">
        <f aca="false">IF(A324="","",IF(A324=$B$10,C324+E324,$E$9))</f>
        <v/>
      </c>
      <c r="E324" s="15" t="str">
        <f aca="false">IF(A324="","",ROUND(C324*$B$9/12,2))</f>
        <v/>
      </c>
      <c r="F324" s="15" t="str">
        <f aca="false">IF(A324="","",D324-E324)</f>
        <v/>
      </c>
      <c r="G324" s="15" t="str">
        <f aca="false">IF(A324="","",ROUND(C324-F324,2))</f>
        <v/>
      </c>
    </row>
    <row r="325" customFormat="false" ht="15" hidden="false" customHeight="false" outlineLevel="0" collapsed="false">
      <c r="A325" s="13" t="str">
        <f aca="false">IF(A324="","",IF(A324&lt;$B$10,A324+1,""))</f>
        <v/>
      </c>
      <c r="B325" s="14" t="str">
        <f aca="false">IF(A325="","",EDATE($B$11,A325-1))</f>
        <v/>
      </c>
      <c r="C325" s="15" t="str">
        <f aca="false">IF(A325="","",IF(A325=1,$B$8,G324))</f>
        <v/>
      </c>
      <c r="D325" s="15" t="str">
        <f aca="false">IF(A325="","",IF(A325=$B$10,C325+E325,$E$9))</f>
        <v/>
      </c>
      <c r="E325" s="15" t="str">
        <f aca="false">IF(A325="","",ROUND(C325*$B$9/12,2))</f>
        <v/>
      </c>
      <c r="F325" s="15" t="str">
        <f aca="false">IF(A325="","",D325-E325)</f>
        <v/>
      </c>
      <c r="G325" s="15" t="str">
        <f aca="false">IF(A325="","",ROUND(C325-F325,2))</f>
        <v/>
      </c>
    </row>
    <row r="326" customFormat="false" ht="15" hidden="false" customHeight="false" outlineLevel="0" collapsed="false">
      <c r="A326" s="13" t="str">
        <f aca="false">IF(A325="","",IF(A325&lt;$B$10,A325+1,""))</f>
        <v/>
      </c>
      <c r="B326" s="14" t="str">
        <f aca="false">IF(A326="","",EDATE($B$11,A326-1))</f>
        <v/>
      </c>
      <c r="C326" s="15" t="str">
        <f aca="false">IF(A326="","",IF(A326=1,$B$8,G325))</f>
        <v/>
      </c>
      <c r="D326" s="15" t="str">
        <f aca="false">IF(A326="","",IF(A326=$B$10,C326+E326,$E$9))</f>
        <v/>
      </c>
      <c r="E326" s="15" t="str">
        <f aca="false">IF(A326="","",ROUND(C326*$B$9/12,2))</f>
        <v/>
      </c>
      <c r="F326" s="15" t="str">
        <f aca="false">IF(A326="","",D326-E326)</f>
        <v/>
      </c>
      <c r="G326" s="15" t="str">
        <f aca="false">IF(A326="","",ROUND(C326-F326,2))</f>
        <v/>
      </c>
    </row>
    <row r="327" customFormat="false" ht="15" hidden="false" customHeight="false" outlineLevel="0" collapsed="false">
      <c r="A327" s="13" t="str">
        <f aca="false">IF(A326="","",IF(A326&lt;$B$10,A326+1,""))</f>
        <v/>
      </c>
      <c r="B327" s="14" t="str">
        <f aca="false">IF(A327="","",EDATE($B$11,A327-1))</f>
        <v/>
      </c>
      <c r="C327" s="15" t="str">
        <f aca="false">IF(A327="","",IF(A327=1,$B$8,G326))</f>
        <v/>
      </c>
      <c r="D327" s="15" t="str">
        <f aca="false">IF(A327="","",IF(A327=$B$10,C327+E327,$E$9))</f>
        <v/>
      </c>
      <c r="E327" s="15" t="str">
        <f aca="false">IF(A327="","",ROUND(C327*$B$9/12,2))</f>
        <v/>
      </c>
      <c r="F327" s="15" t="str">
        <f aca="false">IF(A327="","",D327-E327)</f>
        <v/>
      </c>
      <c r="G327" s="15" t="str">
        <f aca="false">IF(A327="","",ROUND(C327-F327,2))</f>
        <v/>
      </c>
    </row>
    <row r="328" customFormat="false" ht="15" hidden="false" customHeight="false" outlineLevel="0" collapsed="false">
      <c r="A328" s="13" t="str">
        <f aca="false">IF(A327="","",IF(A327&lt;$B$10,A327+1,""))</f>
        <v/>
      </c>
      <c r="B328" s="14" t="str">
        <f aca="false">IF(A328="","",EDATE($B$11,A328-1))</f>
        <v/>
      </c>
      <c r="C328" s="15" t="str">
        <f aca="false">IF(A328="","",IF(A328=1,$B$8,G327))</f>
        <v/>
      </c>
      <c r="D328" s="15" t="str">
        <f aca="false">IF(A328="","",IF(A328=$B$10,C328+E328,$E$9))</f>
        <v/>
      </c>
      <c r="E328" s="15" t="str">
        <f aca="false">IF(A328="","",ROUND(C328*$B$9/12,2))</f>
        <v/>
      </c>
      <c r="F328" s="15" t="str">
        <f aca="false">IF(A328="","",D328-E328)</f>
        <v/>
      </c>
      <c r="G328" s="15" t="str">
        <f aca="false">IF(A328="","",ROUND(C328-F328,2))</f>
        <v/>
      </c>
    </row>
    <row r="329" customFormat="false" ht="15" hidden="false" customHeight="false" outlineLevel="0" collapsed="false">
      <c r="A329" s="13" t="str">
        <f aca="false">IF(A328="","",IF(A328&lt;$B$10,A328+1,""))</f>
        <v/>
      </c>
      <c r="B329" s="14" t="str">
        <f aca="false">IF(A329="","",EDATE($B$11,A329-1))</f>
        <v/>
      </c>
      <c r="C329" s="15" t="str">
        <f aca="false">IF(A329="","",IF(A329=1,$B$8,G328))</f>
        <v/>
      </c>
      <c r="D329" s="15" t="str">
        <f aca="false">IF(A329="","",IF(A329=$B$10,C329+E329,$E$9))</f>
        <v/>
      </c>
      <c r="E329" s="15" t="str">
        <f aca="false">IF(A329="","",ROUND(C329*$B$9/12,2))</f>
        <v/>
      </c>
      <c r="F329" s="15" t="str">
        <f aca="false">IF(A329="","",D329-E329)</f>
        <v/>
      </c>
      <c r="G329" s="15" t="str">
        <f aca="false">IF(A329="","",ROUND(C329-F329,2))</f>
        <v/>
      </c>
    </row>
    <row r="330" customFormat="false" ht="15" hidden="false" customHeight="false" outlineLevel="0" collapsed="false">
      <c r="A330" s="13" t="str">
        <f aca="false">IF(A329="","",IF(A329&lt;$B$10,A329+1,""))</f>
        <v/>
      </c>
      <c r="B330" s="14" t="str">
        <f aca="false">IF(A330="","",EDATE($B$11,A330-1))</f>
        <v/>
      </c>
      <c r="C330" s="15" t="str">
        <f aca="false">IF(A330="","",IF(A330=1,$B$8,G329))</f>
        <v/>
      </c>
      <c r="D330" s="15" t="str">
        <f aca="false">IF(A330="","",IF(A330=$B$10,C330+E330,$E$9))</f>
        <v/>
      </c>
      <c r="E330" s="15" t="str">
        <f aca="false">IF(A330="","",ROUND(C330*$B$9/12,2))</f>
        <v/>
      </c>
      <c r="F330" s="15" t="str">
        <f aca="false">IF(A330="","",D330-E330)</f>
        <v/>
      </c>
      <c r="G330" s="15" t="str">
        <f aca="false">IF(A330="","",ROUND(C330-F330,2))</f>
        <v/>
      </c>
    </row>
    <row r="331" customFormat="false" ht="15" hidden="false" customHeight="false" outlineLevel="0" collapsed="false">
      <c r="A331" s="13" t="str">
        <f aca="false">IF(A330="","",IF(A330&lt;$B$10,A330+1,""))</f>
        <v/>
      </c>
      <c r="B331" s="14" t="str">
        <f aca="false">IF(A331="","",EDATE($B$11,A331-1))</f>
        <v/>
      </c>
      <c r="C331" s="15" t="str">
        <f aca="false">IF(A331="","",IF(A331=1,$B$8,G330))</f>
        <v/>
      </c>
      <c r="D331" s="15" t="str">
        <f aca="false">IF(A331="","",IF(A331=$B$10,C331+E331,$E$9))</f>
        <v/>
      </c>
      <c r="E331" s="15" t="str">
        <f aca="false">IF(A331="","",ROUND(C331*$B$9/12,2))</f>
        <v/>
      </c>
      <c r="F331" s="15" t="str">
        <f aca="false">IF(A331="","",D331-E331)</f>
        <v/>
      </c>
      <c r="G331" s="15" t="str">
        <f aca="false">IF(A331="","",ROUND(C331-F331,2))</f>
        <v/>
      </c>
    </row>
    <row r="332" customFormat="false" ht="15" hidden="false" customHeight="false" outlineLevel="0" collapsed="false">
      <c r="A332" s="13" t="str">
        <f aca="false">IF(A331="","",IF(A331&lt;$B$10,A331+1,""))</f>
        <v/>
      </c>
      <c r="B332" s="14" t="str">
        <f aca="false">IF(A332="","",EDATE($B$11,A332-1))</f>
        <v/>
      </c>
      <c r="C332" s="15" t="str">
        <f aca="false">IF(A332="","",IF(A332=1,$B$8,G331))</f>
        <v/>
      </c>
      <c r="D332" s="15" t="str">
        <f aca="false">IF(A332="","",IF(A332=$B$10,C332+E332,$E$9))</f>
        <v/>
      </c>
      <c r="E332" s="15" t="str">
        <f aca="false">IF(A332="","",ROUND(C332*$B$9/12,2))</f>
        <v/>
      </c>
      <c r="F332" s="15" t="str">
        <f aca="false">IF(A332="","",D332-E332)</f>
        <v/>
      </c>
      <c r="G332" s="15" t="str">
        <f aca="false">IF(A332="","",ROUND(C332-F332,2))</f>
        <v/>
      </c>
    </row>
    <row r="333" customFormat="false" ht="15" hidden="false" customHeight="false" outlineLevel="0" collapsed="false">
      <c r="A333" s="13" t="str">
        <f aca="false">IF(A332="","",IF(A332&lt;$B$10,A332+1,""))</f>
        <v/>
      </c>
      <c r="B333" s="14" t="str">
        <f aca="false">IF(A333="","",EDATE($B$11,A333-1))</f>
        <v/>
      </c>
      <c r="C333" s="15" t="str">
        <f aca="false">IF(A333="","",IF(A333=1,$B$8,G332))</f>
        <v/>
      </c>
      <c r="D333" s="15" t="str">
        <f aca="false">IF(A333="","",IF(A333=$B$10,C333+E333,$E$9))</f>
        <v/>
      </c>
      <c r="E333" s="15" t="str">
        <f aca="false">IF(A333="","",ROUND(C333*$B$9/12,2))</f>
        <v/>
      </c>
      <c r="F333" s="15" t="str">
        <f aca="false">IF(A333="","",D333-E333)</f>
        <v/>
      </c>
      <c r="G333" s="15" t="str">
        <f aca="false">IF(A333="","",ROUND(C333-F333,2))</f>
        <v/>
      </c>
    </row>
    <row r="334" customFormat="false" ht="15" hidden="false" customHeight="false" outlineLevel="0" collapsed="false">
      <c r="A334" s="13" t="str">
        <f aca="false">IF(A333="","",IF(A333&lt;$B$10,A333+1,""))</f>
        <v/>
      </c>
      <c r="B334" s="14" t="str">
        <f aca="false">IF(A334="","",EDATE($B$11,A334-1))</f>
        <v/>
      </c>
      <c r="C334" s="15" t="str">
        <f aca="false">IF(A334="","",IF(A334=1,$B$8,G333))</f>
        <v/>
      </c>
      <c r="D334" s="15" t="str">
        <f aca="false">IF(A334="","",IF(A334=$B$10,C334+E334,$E$9))</f>
        <v/>
      </c>
      <c r="E334" s="15" t="str">
        <f aca="false">IF(A334="","",ROUND(C334*$B$9/12,2))</f>
        <v/>
      </c>
      <c r="F334" s="15" t="str">
        <f aca="false">IF(A334="","",D334-E334)</f>
        <v/>
      </c>
      <c r="G334" s="15" t="str">
        <f aca="false">IF(A334="","",ROUND(C334-F334,2))</f>
        <v/>
      </c>
    </row>
    <row r="335" customFormat="false" ht="15" hidden="false" customHeight="false" outlineLevel="0" collapsed="false">
      <c r="A335" s="13" t="str">
        <f aca="false">IF(A334="","",IF(A334&lt;$B$10,A334+1,""))</f>
        <v/>
      </c>
      <c r="B335" s="14" t="str">
        <f aca="false">IF(A335="","",EDATE($B$11,A335-1))</f>
        <v/>
      </c>
      <c r="C335" s="15" t="str">
        <f aca="false">IF(A335="","",IF(A335=1,$B$8,G334))</f>
        <v/>
      </c>
      <c r="D335" s="15" t="str">
        <f aca="false">IF(A335="","",IF(A335=$B$10,C335+E335,$E$9))</f>
        <v/>
      </c>
      <c r="E335" s="15" t="str">
        <f aca="false">IF(A335="","",ROUND(C335*$B$9/12,2))</f>
        <v/>
      </c>
      <c r="F335" s="15" t="str">
        <f aca="false">IF(A335="","",D335-E335)</f>
        <v/>
      </c>
      <c r="G335" s="15" t="str">
        <f aca="false">IF(A335="","",ROUND(C335-F335,2))</f>
        <v/>
      </c>
    </row>
    <row r="336" customFormat="false" ht="15" hidden="false" customHeight="false" outlineLevel="0" collapsed="false">
      <c r="A336" s="13" t="str">
        <f aca="false">IF(A335="","",IF(A335&lt;$B$10,A335+1,""))</f>
        <v/>
      </c>
      <c r="B336" s="14" t="str">
        <f aca="false">IF(A336="","",EDATE($B$11,A336-1))</f>
        <v/>
      </c>
      <c r="C336" s="15" t="str">
        <f aca="false">IF(A336="","",IF(A336=1,$B$8,G335))</f>
        <v/>
      </c>
      <c r="D336" s="15" t="str">
        <f aca="false">IF(A336="","",IF(A336=$B$10,C336+E336,$E$9))</f>
        <v/>
      </c>
      <c r="E336" s="15" t="str">
        <f aca="false">IF(A336="","",ROUND(C336*$B$9/12,2))</f>
        <v/>
      </c>
      <c r="F336" s="15" t="str">
        <f aca="false">IF(A336="","",D336-E336)</f>
        <v/>
      </c>
      <c r="G336" s="15" t="str">
        <f aca="false">IF(A336="","",ROUND(C336-F336,2))</f>
        <v/>
      </c>
    </row>
    <row r="337" customFormat="false" ht="15" hidden="false" customHeight="false" outlineLevel="0" collapsed="false">
      <c r="A337" s="13" t="str">
        <f aca="false">IF(A336="","",IF(A336&lt;$B$10,A336+1,""))</f>
        <v/>
      </c>
      <c r="B337" s="14" t="str">
        <f aca="false">IF(A337="","",EDATE($B$11,A337-1))</f>
        <v/>
      </c>
      <c r="C337" s="15" t="str">
        <f aca="false">IF(A337="","",IF(A337=1,$B$8,G336))</f>
        <v/>
      </c>
      <c r="D337" s="15" t="str">
        <f aca="false">IF(A337="","",IF(A337=$B$10,C337+E337,$E$9))</f>
        <v/>
      </c>
      <c r="E337" s="15" t="str">
        <f aca="false">IF(A337="","",ROUND(C337*$B$9/12,2))</f>
        <v/>
      </c>
      <c r="F337" s="15" t="str">
        <f aca="false">IF(A337="","",D337-E337)</f>
        <v/>
      </c>
      <c r="G337" s="15" t="str">
        <f aca="false">IF(A337="","",ROUND(C337-F337,2))</f>
        <v/>
      </c>
    </row>
    <row r="338" customFormat="false" ht="15" hidden="false" customHeight="false" outlineLevel="0" collapsed="false">
      <c r="A338" s="13" t="str">
        <f aca="false">IF(A337="","",IF(A337&lt;$B$10,A337+1,""))</f>
        <v/>
      </c>
      <c r="B338" s="14" t="str">
        <f aca="false">IF(A338="","",EDATE($B$11,A338-1))</f>
        <v/>
      </c>
      <c r="C338" s="15" t="str">
        <f aca="false">IF(A338="","",IF(A338=1,$B$8,G337))</f>
        <v/>
      </c>
      <c r="D338" s="15" t="str">
        <f aca="false">IF(A338="","",IF(A338=$B$10,C338+E338,$E$9))</f>
        <v/>
      </c>
      <c r="E338" s="15" t="str">
        <f aca="false">IF(A338="","",ROUND(C338*$B$9/12,2))</f>
        <v/>
      </c>
      <c r="F338" s="15" t="str">
        <f aca="false">IF(A338="","",D338-E338)</f>
        <v/>
      </c>
      <c r="G338" s="15" t="str">
        <f aca="false">IF(A338="","",ROUND(C338-F338,2))</f>
        <v/>
      </c>
    </row>
    <row r="339" customFormat="false" ht="15" hidden="false" customHeight="false" outlineLevel="0" collapsed="false">
      <c r="A339" s="13" t="str">
        <f aca="false">IF(A338="","",IF(A338&lt;$B$10,A338+1,""))</f>
        <v/>
      </c>
      <c r="B339" s="14" t="str">
        <f aca="false">IF(A339="","",EDATE($B$11,A339-1))</f>
        <v/>
      </c>
      <c r="C339" s="15" t="str">
        <f aca="false">IF(A339="","",IF(A339=1,$B$8,G338))</f>
        <v/>
      </c>
      <c r="D339" s="15" t="str">
        <f aca="false">IF(A339="","",IF(A339=$B$10,C339+E339,$E$9))</f>
        <v/>
      </c>
      <c r="E339" s="15" t="str">
        <f aca="false">IF(A339="","",ROUND(C339*$B$9/12,2))</f>
        <v/>
      </c>
      <c r="F339" s="15" t="str">
        <f aca="false">IF(A339="","",D339-E339)</f>
        <v/>
      </c>
      <c r="G339" s="15" t="str">
        <f aca="false">IF(A339="","",ROUND(C339-F339,2))</f>
        <v/>
      </c>
    </row>
    <row r="340" customFormat="false" ht="15" hidden="false" customHeight="false" outlineLevel="0" collapsed="false">
      <c r="A340" s="13" t="str">
        <f aca="false">IF(A339="","",IF(A339&lt;$B$10,A339+1,""))</f>
        <v/>
      </c>
      <c r="B340" s="14" t="str">
        <f aca="false">IF(A340="","",EDATE($B$11,A340-1))</f>
        <v/>
      </c>
      <c r="C340" s="15" t="str">
        <f aca="false">IF(A340="","",IF(A340=1,$B$8,G339))</f>
        <v/>
      </c>
      <c r="D340" s="15" t="str">
        <f aca="false">IF(A340="","",IF(A340=$B$10,C340+E340,$E$9))</f>
        <v/>
      </c>
      <c r="E340" s="15" t="str">
        <f aca="false">IF(A340="","",ROUND(C340*$B$9/12,2))</f>
        <v/>
      </c>
      <c r="F340" s="15" t="str">
        <f aca="false">IF(A340="","",D340-E340)</f>
        <v/>
      </c>
      <c r="G340" s="15" t="str">
        <f aca="false">IF(A340="","",ROUND(C340-F340,2))</f>
        <v/>
      </c>
    </row>
    <row r="341" customFormat="false" ht="15" hidden="false" customHeight="false" outlineLevel="0" collapsed="false">
      <c r="A341" s="13" t="str">
        <f aca="false">IF(A340="","",IF(A340&lt;$B$10,A340+1,""))</f>
        <v/>
      </c>
      <c r="B341" s="14" t="str">
        <f aca="false">IF(A341="","",EDATE($B$11,A341-1))</f>
        <v/>
      </c>
      <c r="C341" s="15" t="str">
        <f aca="false">IF(A341="","",IF(A341=1,$B$8,G340))</f>
        <v/>
      </c>
      <c r="D341" s="15" t="str">
        <f aca="false">IF(A341="","",IF(A341=$B$10,C341+E341,$E$9))</f>
        <v/>
      </c>
      <c r="E341" s="15" t="str">
        <f aca="false">IF(A341="","",ROUND(C341*$B$9/12,2))</f>
        <v/>
      </c>
      <c r="F341" s="15" t="str">
        <f aca="false">IF(A341="","",D341-E341)</f>
        <v/>
      </c>
      <c r="G341" s="15" t="str">
        <f aca="false">IF(A341="","",ROUND(C341-F341,2))</f>
        <v/>
      </c>
    </row>
    <row r="342" customFormat="false" ht="15" hidden="false" customHeight="false" outlineLevel="0" collapsed="false">
      <c r="A342" s="13" t="str">
        <f aca="false">IF(A341="","",IF(A341&lt;$B$10,A341+1,""))</f>
        <v/>
      </c>
      <c r="B342" s="14" t="str">
        <f aca="false">IF(A342="","",EDATE($B$11,A342-1))</f>
        <v/>
      </c>
      <c r="C342" s="15" t="str">
        <f aca="false">IF(A342="","",IF(A342=1,$B$8,G341))</f>
        <v/>
      </c>
      <c r="D342" s="15" t="str">
        <f aca="false">IF(A342="","",IF(A342=$B$10,C342+E342,$E$9))</f>
        <v/>
      </c>
      <c r="E342" s="15" t="str">
        <f aca="false">IF(A342="","",ROUND(C342*$B$9/12,2))</f>
        <v/>
      </c>
      <c r="F342" s="15" t="str">
        <f aca="false">IF(A342="","",D342-E342)</f>
        <v/>
      </c>
      <c r="G342" s="15" t="str">
        <f aca="false">IF(A342="","",ROUND(C342-F342,2))</f>
        <v/>
      </c>
    </row>
    <row r="343" customFormat="false" ht="15" hidden="false" customHeight="false" outlineLevel="0" collapsed="false">
      <c r="A343" s="13" t="str">
        <f aca="false">IF(A342="","",IF(A342&lt;$B$10,A342+1,""))</f>
        <v/>
      </c>
      <c r="B343" s="14" t="str">
        <f aca="false">IF(A343="","",EDATE($B$11,A343-1))</f>
        <v/>
      </c>
      <c r="C343" s="15" t="str">
        <f aca="false">IF(A343="","",IF(A343=1,$B$8,G342))</f>
        <v/>
      </c>
      <c r="D343" s="15" t="str">
        <f aca="false">IF(A343="","",IF(A343=$B$10,C343+E343,$E$9))</f>
        <v/>
      </c>
      <c r="E343" s="15" t="str">
        <f aca="false">IF(A343="","",ROUND(C343*$B$9/12,2))</f>
        <v/>
      </c>
      <c r="F343" s="15" t="str">
        <f aca="false">IF(A343="","",D343-E343)</f>
        <v/>
      </c>
      <c r="G343" s="15" t="str">
        <f aca="false">IF(A343="","",ROUND(C343-F343,2))</f>
        <v/>
      </c>
    </row>
    <row r="344" customFormat="false" ht="15" hidden="false" customHeight="false" outlineLevel="0" collapsed="false">
      <c r="A344" s="13" t="str">
        <f aca="false">IF(A343="","",IF(A343&lt;$B$10,A343+1,""))</f>
        <v/>
      </c>
      <c r="B344" s="14" t="str">
        <f aca="false">IF(A344="","",EDATE($B$11,A344-1))</f>
        <v/>
      </c>
      <c r="C344" s="15" t="str">
        <f aca="false">IF(A344="","",IF(A344=1,$B$8,G343))</f>
        <v/>
      </c>
      <c r="D344" s="15" t="str">
        <f aca="false">IF(A344="","",IF(A344=$B$10,C344+E344,$E$9))</f>
        <v/>
      </c>
      <c r="E344" s="15" t="str">
        <f aca="false">IF(A344="","",ROUND(C344*$B$9/12,2))</f>
        <v/>
      </c>
      <c r="F344" s="15" t="str">
        <f aca="false">IF(A344="","",D344-E344)</f>
        <v/>
      </c>
      <c r="G344" s="15" t="str">
        <f aca="false">IF(A344="","",ROUND(C344-F344,2))</f>
        <v/>
      </c>
    </row>
    <row r="345" customFormat="false" ht="15" hidden="false" customHeight="false" outlineLevel="0" collapsed="false">
      <c r="A345" s="13" t="str">
        <f aca="false">IF(A344="","",IF(A344&lt;$B$10,A344+1,""))</f>
        <v/>
      </c>
      <c r="B345" s="14" t="str">
        <f aca="false">IF(A345="","",EDATE($B$11,A345-1))</f>
        <v/>
      </c>
      <c r="C345" s="15" t="str">
        <f aca="false">IF(A345="","",IF(A345=1,$B$8,G344))</f>
        <v/>
      </c>
      <c r="D345" s="15" t="str">
        <f aca="false">IF(A345="","",IF(A345=$B$10,C345+E345,$E$9))</f>
        <v/>
      </c>
      <c r="E345" s="15" t="str">
        <f aca="false">IF(A345="","",ROUND(C345*$B$9/12,2))</f>
        <v/>
      </c>
      <c r="F345" s="15" t="str">
        <f aca="false">IF(A345="","",D345-E345)</f>
        <v/>
      </c>
      <c r="G345" s="15" t="str">
        <f aca="false">IF(A345="","",ROUND(C345-F345,2))</f>
        <v/>
      </c>
    </row>
    <row r="346" customFormat="false" ht="15" hidden="false" customHeight="false" outlineLevel="0" collapsed="false">
      <c r="A346" s="13" t="str">
        <f aca="false">IF(A345="","",IF(A345&lt;$B$10,A345+1,""))</f>
        <v/>
      </c>
      <c r="B346" s="14" t="str">
        <f aca="false">IF(A346="","",EDATE($B$11,A346-1))</f>
        <v/>
      </c>
      <c r="C346" s="15" t="str">
        <f aca="false">IF(A346="","",IF(A346=1,$B$8,G345))</f>
        <v/>
      </c>
      <c r="D346" s="15" t="str">
        <f aca="false">IF(A346="","",IF(A346=$B$10,C346+E346,$E$9))</f>
        <v/>
      </c>
      <c r="E346" s="15" t="str">
        <f aca="false">IF(A346="","",ROUND(C346*$B$9/12,2))</f>
        <v/>
      </c>
      <c r="F346" s="15" t="str">
        <f aca="false">IF(A346="","",D346-E346)</f>
        <v/>
      </c>
      <c r="G346" s="15" t="str">
        <f aca="false">IF(A346="","",ROUND(C346-F346,2))</f>
        <v/>
      </c>
    </row>
    <row r="347" customFormat="false" ht="15" hidden="false" customHeight="false" outlineLevel="0" collapsed="false">
      <c r="A347" s="13" t="str">
        <f aca="false">IF(A346="","",IF(A346&lt;$B$10,A346+1,""))</f>
        <v/>
      </c>
      <c r="B347" s="14" t="str">
        <f aca="false">IF(A347="","",EDATE($B$11,A347-1))</f>
        <v/>
      </c>
      <c r="C347" s="15" t="str">
        <f aca="false">IF(A347="","",IF(A347=1,$B$8,G346))</f>
        <v/>
      </c>
      <c r="D347" s="15" t="str">
        <f aca="false">IF(A347="","",IF(A347=$B$10,C347+E347,$E$9))</f>
        <v/>
      </c>
      <c r="E347" s="15" t="str">
        <f aca="false">IF(A347="","",ROUND(C347*$B$9/12,2))</f>
        <v/>
      </c>
      <c r="F347" s="15" t="str">
        <f aca="false">IF(A347="","",D347-E347)</f>
        <v/>
      </c>
      <c r="G347" s="15" t="str">
        <f aca="false">IF(A347="","",ROUND(C347-F347,2))</f>
        <v/>
      </c>
    </row>
    <row r="348" customFormat="false" ht="15" hidden="false" customHeight="false" outlineLevel="0" collapsed="false">
      <c r="A348" s="13" t="str">
        <f aca="false">IF(A347="","",IF(A347&lt;$B$10,A347+1,""))</f>
        <v/>
      </c>
      <c r="B348" s="14" t="str">
        <f aca="false">IF(A348="","",EDATE($B$11,A348-1))</f>
        <v/>
      </c>
      <c r="C348" s="15" t="str">
        <f aca="false">IF(A348="","",IF(A348=1,$B$8,G347))</f>
        <v/>
      </c>
      <c r="D348" s="15" t="str">
        <f aca="false">IF(A348="","",IF(A348=$B$10,C348+E348,$E$9))</f>
        <v/>
      </c>
      <c r="E348" s="15" t="str">
        <f aca="false">IF(A348="","",ROUND(C348*$B$9/12,2))</f>
        <v/>
      </c>
      <c r="F348" s="15" t="str">
        <f aca="false">IF(A348="","",D348-E348)</f>
        <v/>
      </c>
      <c r="G348" s="15" t="str">
        <f aca="false">IF(A348="","",ROUND(C348-F348,2))</f>
        <v/>
      </c>
    </row>
    <row r="349" customFormat="false" ht="15" hidden="false" customHeight="false" outlineLevel="0" collapsed="false">
      <c r="A349" s="13" t="str">
        <f aca="false">IF(A348="","",IF(A348&lt;$B$10,A348+1,""))</f>
        <v/>
      </c>
      <c r="B349" s="14" t="str">
        <f aca="false">IF(A349="","",EDATE($B$11,A349-1))</f>
        <v/>
      </c>
      <c r="C349" s="15" t="str">
        <f aca="false">IF(A349="","",IF(A349=1,$B$8,G348))</f>
        <v/>
      </c>
      <c r="D349" s="15" t="str">
        <f aca="false">IF(A349="","",IF(A349=$B$10,C349+E349,$E$9))</f>
        <v/>
      </c>
      <c r="E349" s="15" t="str">
        <f aca="false">IF(A349="","",ROUND(C349*$B$9/12,2))</f>
        <v/>
      </c>
      <c r="F349" s="15" t="str">
        <f aca="false">IF(A349="","",D349-E349)</f>
        <v/>
      </c>
      <c r="G349" s="15" t="str">
        <f aca="false">IF(A349="","",ROUND(C349-F349,2))</f>
        <v/>
      </c>
    </row>
    <row r="350" customFormat="false" ht="15" hidden="false" customHeight="false" outlineLevel="0" collapsed="false">
      <c r="A350" s="13" t="str">
        <f aca="false">IF(A349="","",IF(A349&lt;$B$10,A349+1,""))</f>
        <v/>
      </c>
      <c r="B350" s="14" t="str">
        <f aca="false">IF(A350="","",EDATE($B$11,A350-1))</f>
        <v/>
      </c>
      <c r="C350" s="15" t="str">
        <f aca="false">IF(A350="","",IF(A350=1,$B$8,G349))</f>
        <v/>
      </c>
      <c r="D350" s="15" t="str">
        <f aca="false">IF(A350="","",IF(A350=$B$10,C350+E350,$E$9))</f>
        <v/>
      </c>
      <c r="E350" s="15" t="str">
        <f aca="false">IF(A350="","",ROUND(C350*$B$9/12,2))</f>
        <v/>
      </c>
      <c r="F350" s="15" t="str">
        <f aca="false">IF(A350="","",D350-E350)</f>
        <v/>
      </c>
      <c r="G350" s="15" t="str">
        <f aca="false">IF(A350="","",ROUND(C350-F350,2))</f>
        <v/>
      </c>
    </row>
    <row r="351" customFormat="false" ht="15" hidden="false" customHeight="false" outlineLevel="0" collapsed="false">
      <c r="A351" s="13" t="str">
        <f aca="false">IF(A350="","",IF(A350&lt;$B$10,A350+1,""))</f>
        <v/>
      </c>
      <c r="B351" s="14" t="str">
        <f aca="false">IF(A351="","",EDATE($B$11,A351-1))</f>
        <v/>
      </c>
      <c r="C351" s="15" t="str">
        <f aca="false">IF(A351="","",IF(A351=1,$B$8,G350))</f>
        <v/>
      </c>
      <c r="D351" s="15" t="str">
        <f aca="false">IF(A351="","",IF(A351=$B$10,C351+E351,$E$9))</f>
        <v/>
      </c>
      <c r="E351" s="15" t="str">
        <f aca="false">IF(A351="","",ROUND(C351*$B$9/12,2))</f>
        <v/>
      </c>
      <c r="F351" s="15" t="str">
        <f aca="false">IF(A351="","",D351-E351)</f>
        <v/>
      </c>
      <c r="G351" s="15" t="str">
        <f aca="false">IF(A351="","",ROUND(C351-F351,2))</f>
        <v/>
      </c>
    </row>
    <row r="352" customFormat="false" ht="15" hidden="false" customHeight="false" outlineLevel="0" collapsed="false">
      <c r="A352" s="13" t="str">
        <f aca="false">IF(A351="","",IF(A351&lt;$B$10,A351+1,""))</f>
        <v/>
      </c>
      <c r="B352" s="14" t="str">
        <f aca="false">IF(A352="","",EDATE($B$11,A352-1))</f>
        <v/>
      </c>
      <c r="C352" s="15" t="str">
        <f aca="false">IF(A352="","",IF(A352=1,$B$8,G351))</f>
        <v/>
      </c>
      <c r="D352" s="15" t="str">
        <f aca="false">IF(A352="","",IF(A352=$B$10,C352+E352,$E$9))</f>
        <v/>
      </c>
      <c r="E352" s="15" t="str">
        <f aca="false">IF(A352="","",ROUND(C352*$B$9/12,2))</f>
        <v/>
      </c>
      <c r="F352" s="15" t="str">
        <f aca="false">IF(A352="","",D352-E352)</f>
        <v/>
      </c>
      <c r="G352" s="15" t="str">
        <f aca="false">IF(A352="","",ROUND(C352-F352,2))</f>
        <v/>
      </c>
    </row>
    <row r="353" customFormat="false" ht="15" hidden="false" customHeight="false" outlineLevel="0" collapsed="false">
      <c r="A353" s="13" t="str">
        <f aca="false">IF(A352="","",IF(A352&lt;$B$10,A352+1,""))</f>
        <v/>
      </c>
      <c r="B353" s="14" t="str">
        <f aca="false">IF(A353="","",EDATE($B$11,A353-1))</f>
        <v/>
      </c>
      <c r="C353" s="15" t="str">
        <f aca="false">IF(A353="","",IF(A353=1,$B$8,G352))</f>
        <v/>
      </c>
      <c r="D353" s="15" t="str">
        <f aca="false">IF(A353="","",IF(A353=$B$10,C353+E353,$E$9))</f>
        <v/>
      </c>
      <c r="E353" s="15" t="str">
        <f aca="false">IF(A353="","",ROUND(C353*$B$9/12,2))</f>
        <v/>
      </c>
      <c r="F353" s="15" t="str">
        <f aca="false">IF(A353="","",D353-E353)</f>
        <v/>
      </c>
      <c r="G353" s="15" t="str">
        <f aca="false">IF(A353="","",ROUND(C353-F353,2))</f>
        <v/>
      </c>
    </row>
    <row r="354" customFormat="false" ht="15" hidden="false" customHeight="false" outlineLevel="0" collapsed="false">
      <c r="A354" s="13" t="str">
        <f aca="false">IF(A353="","",IF(A353&lt;$B$10,A353+1,""))</f>
        <v/>
      </c>
      <c r="B354" s="14" t="str">
        <f aca="false">IF(A354="","",EDATE($B$11,A354-1))</f>
        <v/>
      </c>
      <c r="C354" s="15" t="str">
        <f aca="false">IF(A354="","",IF(A354=1,$B$8,G353))</f>
        <v/>
      </c>
      <c r="D354" s="15" t="str">
        <f aca="false">IF(A354="","",IF(A354=$B$10,C354+E354,$E$9))</f>
        <v/>
      </c>
      <c r="E354" s="15" t="str">
        <f aca="false">IF(A354="","",ROUND(C354*$B$9/12,2))</f>
        <v/>
      </c>
      <c r="F354" s="15" t="str">
        <f aca="false">IF(A354="","",D354-E354)</f>
        <v/>
      </c>
      <c r="G354" s="15" t="str">
        <f aca="false">IF(A354="","",ROUND(C354-F354,2))</f>
        <v/>
      </c>
    </row>
    <row r="355" customFormat="false" ht="15" hidden="false" customHeight="false" outlineLevel="0" collapsed="false">
      <c r="A355" s="13" t="str">
        <f aca="false">IF(A354="","",IF(A354&lt;$B$10,A354+1,""))</f>
        <v/>
      </c>
      <c r="B355" s="14" t="str">
        <f aca="false">IF(A355="","",EDATE($B$11,A355-1))</f>
        <v/>
      </c>
      <c r="C355" s="15" t="str">
        <f aca="false">IF(A355="","",IF(A355=1,$B$8,G354))</f>
        <v/>
      </c>
      <c r="D355" s="15" t="str">
        <f aca="false">IF(A355="","",IF(A355=$B$10,C355+E355,$E$9))</f>
        <v/>
      </c>
      <c r="E355" s="15" t="str">
        <f aca="false">IF(A355="","",ROUND(C355*$B$9/12,2))</f>
        <v/>
      </c>
      <c r="F355" s="15" t="str">
        <f aca="false">IF(A355="","",D355-E355)</f>
        <v/>
      </c>
      <c r="G355" s="15" t="str">
        <f aca="false">IF(A355="","",ROUND(C355-F355,2))</f>
        <v/>
      </c>
    </row>
    <row r="356" customFormat="false" ht="15" hidden="false" customHeight="false" outlineLevel="0" collapsed="false">
      <c r="A356" s="13" t="str">
        <f aca="false">IF(A355="","",IF(A355&lt;$B$10,A355+1,""))</f>
        <v/>
      </c>
      <c r="B356" s="14" t="str">
        <f aca="false">IF(A356="","",EDATE($B$11,A356-1))</f>
        <v/>
      </c>
      <c r="C356" s="15" t="str">
        <f aca="false">IF(A356="","",IF(A356=1,$B$8,G355))</f>
        <v/>
      </c>
      <c r="D356" s="15" t="str">
        <f aca="false">IF(A356="","",IF(A356=$B$10,C356+E356,$E$9))</f>
        <v/>
      </c>
      <c r="E356" s="15" t="str">
        <f aca="false">IF(A356="","",ROUND(C356*$B$9/12,2))</f>
        <v/>
      </c>
      <c r="F356" s="15" t="str">
        <f aca="false">IF(A356="","",D356-E356)</f>
        <v/>
      </c>
      <c r="G356" s="15" t="str">
        <f aca="false">IF(A356="","",ROUND(C356-F356,2))</f>
        <v/>
      </c>
    </row>
    <row r="357" customFormat="false" ht="15" hidden="false" customHeight="false" outlineLevel="0" collapsed="false">
      <c r="A357" s="13" t="str">
        <f aca="false">IF(A356="","",IF(A356&lt;$B$10,A356+1,""))</f>
        <v/>
      </c>
      <c r="B357" s="14" t="str">
        <f aca="false">IF(A357="","",EDATE($B$11,A357-1))</f>
        <v/>
      </c>
      <c r="C357" s="15" t="str">
        <f aca="false">IF(A357="","",IF(A357=1,$B$8,G356))</f>
        <v/>
      </c>
      <c r="D357" s="15" t="str">
        <f aca="false">IF(A357="","",IF(A357=$B$10,C357+E357,$E$9))</f>
        <v/>
      </c>
      <c r="E357" s="15" t="str">
        <f aca="false">IF(A357="","",ROUND(C357*$B$9/12,2))</f>
        <v/>
      </c>
      <c r="F357" s="15" t="str">
        <f aca="false">IF(A357="","",D357-E357)</f>
        <v/>
      </c>
      <c r="G357" s="15" t="str">
        <f aca="false">IF(A357="","",ROUND(C357-F357,2))</f>
        <v/>
      </c>
    </row>
    <row r="358" customFormat="false" ht="15" hidden="false" customHeight="false" outlineLevel="0" collapsed="false">
      <c r="A358" s="13" t="str">
        <f aca="false">IF(A357="","",IF(A357&lt;$B$10,A357+1,""))</f>
        <v/>
      </c>
      <c r="B358" s="14" t="str">
        <f aca="false">IF(A358="","",EDATE($B$11,A358-1))</f>
        <v/>
      </c>
      <c r="C358" s="15" t="str">
        <f aca="false">IF(A358="","",IF(A358=1,$B$8,G357))</f>
        <v/>
      </c>
      <c r="D358" s="15" t="str">
        <f aca="false">IF(A358="","",IF(A358=$B$10,C358+E358,$E$9))</f>
        <v/>
      </c>
      <c r="E358" s="15" t="str">
        <f aca="false">IF(A358="","",ROUND(C358*$B$9/12,2))</f>
        <v/>
      </c>
      <c r="F358" s="15" t="str">
        <f aca="false">IF(A358="","",D358-E358)</f>
        <v/>
      </c>
      <c r="G358" s="15" t="str">
        <f aca="false">IF(A358="","",ROUND(C358-F358,2))</f>
        <v/>
      </c>
    </row>
    <row r="359" customFormat="false" ht="15" hidden="false" customHeight="false" outlineLevel="0" collapsed="false">
      <c r="A359" s="13" t="str">
        <f aca="false">IF(A358="","",IF(A358&lt;$B$10,A358+1,""))</f>
        <v/>
      </c>
      <c r="B359" s="14" t="str">
        <f aca="false">IF(A359="","",EDATE($B$11,A359-1))</f>
        <v/>
      </c>
      <c r="C359" s="15" t="str">
        <f aca="false">IF(A359="","",IF(A359=1,$B$8,G358))</f>
        <v/>
      </c>
      <c r="D359" s="15" t="str">
        <f aca="false">IF(A359="","",IF(A359=$B$10,C359+E359,$E$9))</f>
        <v/>
      </c>
      <c r="E359" s="15" t="str">
        <f aca="false">IF(A359="","",ROUND(C359*$B$9/12,2))</f>
        <v/>
      </c>
      <c r="F359" s="15" t="str">
        <f aca="false">IF(A359="","",D359-E359)</f>
        <v/>
      </c>
      <c r="G359" s="15" t="str">
        <f aca="false">IF(A359="","",ROUND(C359-F359,2))</f>
        <v/>
      </c>
    </row>
    <row r="360" customFormat="false" ht="15" hidden="false" customHeight="false" outlineLevel="0" collapsed="false">
      <c r="A360" s="13" t="str">
        <f aca="false">IF(A359="","",IF(A359&lt;$B$10,A359+1,""))</f>
        <v/>
      </c>
      <c r="B360" s="14" t="str">
        <f aca="false">IF(A360="","",EDATE($B$11,A360-1))</f>
        <v/>
      </c>
      <c r="C360" s="15" t="str">
        <f aca="false">IF(A360="","",IF(A360=1,$B$8,G359))</f>
        <v/>
      </c>
      <c r="D360" s="15" t="str">
        <f aca="false">IF(A360="","",IF(A360=$B$10,C360+E360,$E$9))</f>
        <v/>
      </c>
      <c r="E360" s="15" t="str">
        <f aca="false">IF(A360="","",ROUND(C360*$B$9/12,2))</f>
        <v/>
      </c>
      <c r="F360" s="15" t="str">
        <f aca="false">IF(A360="","",D360-E360)</f>
        <v/>
      </c>
      <c r="G360" s="15" t="str">
        <f aca="false">IF(A360="","",ROUND(C360-F360,2))</f>
        <v/>
      </c>
    </row>
    <row r="361" customFormat="false" ht="15" hidden="false" customHeight="false" outlineLevel="0" collapsed="false">
      <c r="A361" s="13" t="str">
        <f aca="false">IF(A360="","",IF(A360&lt;$B$10,A360+1,""))</f>
        <v/>
      </c>
      <c r="B361" s="14" t="str">
        <f aca="false">IF(A361="","",EDATE($B$11,A361-1))</f>
        <v/>
      </c>
      <c r="C361" s="15" t="str">
        <f aca="false">IF(A361="","",IF(A361=1,$B$8,G360))</f>
        <v/>
      </c>
      <c r="D361" s="15" t="str">
        <f aca="false">IF(A361="","",IF(A361=$B$10,C361+E361,$E$9))</f>
        <v/>
      </c>
      <c r="E361" s="15" t="str">
        <f aca="false">IF(A361="","",ROUND(C361*$B$9/12,2))</f>
        <v/>
      </c>
      <c r="F361" s="15" t="str">
        <f aca="false">IF(A361="","",D361-E361)</f>
        <v/>
      </c>
      <c r="G361" s="15" t="str">
        <f aca="false">IF(A361="","",ROUND(C361-F361,2))</f>
        <v/>
      </c>
    </row>
    <row r="362" customFormat="false" ht="15" hidden="false" customHeight="false" outlineLevel="0" collapsed="false">
      <c r="A362" s="13" t="str">
        <f aca="false">IF(A361="","",IF(A361&lt;$B$10,A361+1,""))</f>
        <v/>
      </c>
      <c r="B362" s="14" t="str">
        <f aca="false">IF(A362="","",EDATE($B$11,A362-1))</f>
        <v/>
      </c>
      <c r="C362" s="15" t="str">
        <f aca="false">IF(A362="","",IF(A362=1,$B$8,G361))</f>
        <v/>
      </c>
      <c r="D362" s="15" t="str">
        <f aca="false">IF(A362="","",IF(A362=$B$10,C362+E362,$E$9))</f>
        <v/>
      </c>
      <c r="E362" s="15" t="str">
        <f aca="false">IF(A362="","",ROUND(C362*$B$9/12,2))</f>
        <v/>
      </c>
      <c r="F362" s="15" t="str">
        <f aca="false">IF(A362="","",D362-E362)</f>
        <v/>
      </c>
      <c r="G362" s="15" t="str">
        <f aca="false">IF(A362="","",ROUND(C362-F362,2))</f>
        <v/>
      </c>
    </row>
    <row r="363" customFormat="false" ht="15" hidden="false" customHeight="false" outlineLevel="0" collapsed="false">
      <c r="A363" s="13" t="str">
        <f aca="false">IF(A362="","",IF(A362&lt;$B$10,A362+1,""))</f>
        <v/>
      </c>
      <c r="B363" s="14" t="str">
        <f aca="false">IF(A363="","",EDATE($B$11,A363-1))</f>
        <v/>
      </c>
      <c r="C363" s="15" t="str">
        <f aca="false">IF(A363="","",IF(A363=1,$B$8,G362))</f>
        <v/>
      </c>
      <c r="D363" s="15" t="str">
        <f aca="false">IF(A363="","",IF(A363=$B$10,C363+E363,$E$9))</f>
        <v/>
      </c>
      <c r="E363" s="15" t="str">
        <f aca="false">IF(A363="","",ROUND(C363*$B$9/12,2))</f>
        <v/>
      </c>
      <c r="F363" s="15" t="str">
        <f aca="false">IF(A363="","",D363-E363)</f>
        <v/>
      </c>
      <c r="G363" s="15" t="str">
        <f aca="false">IF(A363="","",ROUND(C363-F363,2))</f>
        <v/>
      </c>
    </row>
    <row r="364" customFormat="false" ht="15" hidden="false" customHeight="false" outlineLevel="0" collapsed="false">
      <c r="A364" s="13" t="str">
        <f aca="false">IF(A363="","",IF(A363&lt;$B$10,A363+1,""))</f>
        <v/>
      </c>
      <c r="B364" s="14" t="str">
        <f aca="false">IF(A364="","",EDATE($B$11,A364-1))</f>
        <v/>
      </c>
      <c r="C364" s="15" t="str">
        <f aca="false">IF(A364="","",IF(A364=1,$B$8,G363))</f>
        <v/>
      </c>
      <c r="D364" s="15" t="str">
        <f aca="false">IF(A364="","",IF(A364=$B$10,C364+E364,$E$9))</f>
        <v/>
      </c>
      <c r="E364" s="15" t="str">
        <f aca="false">IF(A364="","",ROUND(C364*$B$9/12,2))</f>
        <v/>
      </c>
      <c r="F364" s="15" t="str">
        <f aca="false">IF(A364="","",D364-E364)</f>
        <v/>
      </c>
      <c r="G364" s="15" t="str">
        <f aca="false">IF(A364="","",ROUND(C364-F364,2))</f>
        <v/>
      </c>
    </row>
    <row r="365" customFormat="false" ht="15" hidden="false" customHeight="false" outlineLevel="0" collapsed="false">
      <c r="A365" s="13" t="str">
        <f aca="false">IF(A364="","",IF(A364&lt;$B$10,A364+1,""))</f>
        <v/>
      </c>
      <c r="B365" s="14" t="str">
        <f aca="false">IF(A365="","",EDATE($B$11,A365-1))</f>
        <v/>
      </c>
      <c r="C365" s="15" t="str">
        <f aca="false">IF(A365="","",IF(A365=1,$B$8,G364))</f>
        <v/>
      </c>
      <c r="D365" s="15" t="str">
        <f aca="false">IF(A365="","",IF(A365=$B$10,C365+E365,$E$9))</f>
        <v/>
      </c>
      <c r="E365" s="15" t="str">
        <f aca="false">IF(A365="","",ROUND(C365*$B$9/12,2))</f>
        <v/>
      </c>
      <c r="F365" s="15" t="str">
        <f aca="false">IF(A365="","",D365-E365)</f>
        <v/>
      </c>
      <c r="G365" s="15" t="str">
        <f aca="false">IF(A365="","",ROUND(C365-F365,2))</f>
        <v/>
      </c>
    </row>
    <row r="366" customFormat="false" ht="15" hidden="false" customHeight="false" outlineLevel="0" collapsed="false">
      <c r="A366" s="13" t="str">
        <f aca="false">IF(A365="","",IF(A365&lt;$B$10,A365+1,""))</f>
        <v/>
      </c>
      <c r="B366" s="14" t="str">
        <f aca="false">IF(A366="","",EDATE($B$11,A366-1))</f>
        <v/>
      </c>
      <c r="C366" s="15" t="str">
        <f aca="false">IF(A366="","",IF(A366=1,$B$8,G365))</f>
        <v/>
      </c>
      <c r="D366" s="15" t="str">
        <f aca="false">IF(A366="","",IF(A366=$B$10,C366+E366,$E$9))</f>
        <v/>
      </c>
      <c r="E366" s="15" t="str">
        <f aca="false">IF(A366="","",ROUND(C366*$B$9/12,2))</f>
        <v/>
      </c>
      <c r="F366" s="15" t="str">
        <f aca="false">IF(A366="","",D366-E366)</f>
        <v/>
      </c>
      <c r="G366" s="15" t="str">
        <f aca="false">IF(A366="","",ROUND(C366-F366,2))</f>
        <v/>
      </c>
    </row>
    <row r="367" customFormat="false" ht="15" hidden="false" customHeight="false" outlineLevel="0" collapsed="false">
      <c r="A367" s="13" t="str">
        <f aca="false">IF(A366="","",IF(A366&lt;$B$10,A366+1,""))</f>
        <v/>
      </c>
      <c r="B367" s="14" t="str">
        <f aca="false">IF(A367="","",EDATE($B$11,A367-1))</f>
        <v/>
      </c>
      <c r="C367" s="15" t="str">
        <f aca="false">IF(A367="","",IF(A367=1,$B$8,G366))</f>
        <v/>
      </c>
      <c r="D367" s="15" t="str">
        <f aca="false">IF(A367="","",IF(A367=$B$10,C367+E367,$E$9))</f>
        <v/>
      </c>
      <c r="E367" s="15" t="str">
        <f aca="false">IF(A367="","",ROUND(C367*$B$9/12,2))</f>
        <v/>
      </c>
      <c r="F367" s="15" t="str">
        <f aca="false">IF(A367="","",D367-E367)</f>
        <v/>
      </c>
      <c r="G367" s="15" t="str">
        <f aca="false">IF(A367="","",ROUND(C367-F367,2))</f>
        <v/>
      </c>
    </row>
    <row r="368" customFormat="false" ht="15" hidden="false" customHeight="false" outlineLevel="0" collapsed="false">
      <c r="A368" s="13" t="str">
        <f aca="false">IF(A367="","",IF(A367&lt;$B$10,A367+1,""))</f>
        <v/>
      </c>
      <c r="B368" s="14" t="str">
        <f aca="false">IF(A368="","",EDATE($B$11,A368-1))</f>
        <v/>
      </c>
      <c r="C368" s="15" t="str">
        <f aca="false">IF(A368="","",IF(A368=1,$B$8,G367))</f>
        <v/>
      </c>
      <c r="D368" s="15" t="str">
        <f aca="false">IF(A368="","",IF(A368=$B$10,C368+E368,$E$9))</f>
        <v/>
      </c>
      <c r="E368" s="15" t="str">
        <f aca="false">IF(A368="","",ROUND(C368*$B$9/12,2))</f>
        <v/>
      </c>
      <c r="F368" s="15" t="str">
        <f aca="false">IF(A368="","",D368-E368)</f>
        <v/>
      </c>
      <c r="G368" s="15" t="str">
        <f aca="false">IF(A368="","",ROUND(C368-F368,2))</f>
        <v/>
      </c>
    </row>
    <row r="369" customFormat="false" ht="15" hidden="false" customHeight="false" outlineLevel="0" collapsed="false">
      <c r="A369" s="13" t="str">
        <f aca="false">IF(A368="","",IF(A368&lt;$B$10,A368+1,""))</f>
        <v/>
      </c>
      <c r="B369" s="14" t="str">
        <f aca="false">IF(A369="","",EDATE($B$11,A369-1))</f>
        <v/>
      </c>
      <c r="C369" s="15" t="str">
        <f aca="false">IF(A369="","",IF(A369=1,$B$8,G368))</f>
        <v/>
      </c>
      <c r="D369" s="15" t="str">
        <f aca="false">IF(A369="","",IF(A369=$B$10,C369+E369,$E$9))</f>
        <v/>
      </c>
      <c r="E369" s="15" t="str">
        <f aca="false">IF(A369="","",ROUND(C369*$B$9/12,2))</f>
        <v/>
      </c>
      <c r="F369" s="15" t="str">
        <f aca="false">IF(A369="","",D369-E369)</f>
        <v/>
      </c>
      <c r="G369" s="15" t="str">
        <f aca="false">IF(A369="","",ROUND(C369-F369,2))</f>
        <v/>
      </c>
    </row>
    <row r="370" customFormat="false" ht="15" hidden="false" customHeight="false" outlineLevel="0" collapsed="false">
      <c r="A370" s="13" t="str">
        <f aca="false">IF(A369="","",IF(A369&lt;$B$10,A369+1,""))</f>
        <v/>
      </c>
      <c r="B370" s="14" t="str">
        <f aca="false">IF(A370="","",EDATE($B$11,A370-1))</f>
        <v/>
      </c>
      <c r="C370" s="15" t="str">
        <f aca="false">IF(A370="","",IF(A370=1,$B$8,G369))</f>
        <v/>
      </c>
      <c r="D370" s="15" t="str">
        <f aca="false">IF(A370="","",IF(A370=$B$10,C370+E370,$E$9))</f>
        <v/>
      </c>
      <c r="E370" s="15" t="str">
        <f aca="false">IF(A370="","",ROUND(C370*$B$9/12,2))</f>
        <v/>
      </c>
      <c r="F370" s="15" t="str">
        <f aca="false">IF(A370="","",D370-E370)</f>
        <v/>
      </c>
      <c r="G370" s="15" t="str">
        <f aca="false">IF(A370="","",ROUND(C370-F370,2))</f>
        <v/>
      </c>
    </row>
    <row r="371" customFormat="false" ht="15" hidden="false" customHeight="false" outlineLevel="0" collapsed="false">
      <c r="A371" s="13" t="str">
        <f aca="false">IF(A370="","",IF(A370&lt;$B$10,A370+1,""))</f>
        <v/>
      </c>
      <c r="B371" s="14" t="str">
        <f aca="false">IF(A371="","",EDATE($B$11,A371-1))</f>
        <v/>
      </c>
      <c r="C371" s="15" t="str">
        <f aca="false">IF(A371="","",IF(A371=1,$B$8,G370))</f>
        <v/>
      </c>
      <c r="D371" s="15" t="str">
        <f aca="false">IF(A371="","",IF(A371=$B$10,C371+E371,$E$9))</f>
        <v/>
      </c>
      <c r="E371" s="15" t="str">
        <f aca="false">IF(A371="","",ROUND(C371*$B$9/12,2))</f>
        <v/>
      </c>
      <c r="F371" s="15" t="str">
        <f aca="false">IF(A371="","",D371-E371)</f>
        <v/>
      </c>
      <c r="G371" s="15" t="str">
        <f aca="false">IF(A371="","",ROUND(C371-F371,2))</f>
        <v/>
      </c>
    </row>
    <row r="372" customFormat="false" ht="15" hidden="false" customHeight="false" outlineLevel="0" collapsed="false">
      <c r="A372" s="13" t="str">
        <f aca="false">IF(A371="","",IF(A371&lt;$B$10,A371+1,""))</f>
        <v/>
      </c>
      <c r="B372" s="14" t="str">
        <f aca="false">IF(A372="","",EDATE($B$11,A372-1))</f>
        <v/>
      </c>
      <c r="C372" s="15" t="str">
        <f aca="false">IF(A372="","",IF(A372=1,$B$8,G371))</f>
        <v/>
      </c>
      <c r="D372" s="15" t="str">
        <f aca="false">IF(A372="","",IF(A372=$B$10,C372+E372,$E$9))</f>
        <v/>
      </c>
      <c r="E372" s="15" t="str">
        <f aca="false">IF(A372="","",ROUND(C372*$B$9/12,2))</f>
        <v/>
      </c>
      <c r="F372" s="15" t="str">
        <f aca="false">IF(A372="","",D372-E372)</f>
        <v/>
      </c>
      <c r="G372" s="15" t="str">
        <f aca="false">IF(A372="","",ROUND(C372-F372,2))</f>
        <v/>
      </c>
    </row>
    <row r="373" customFormat="false" ht="15" hidden="false" customHeight="false" outlineLevel="0" collapsed="false">
      <c r="A373" s="13" t="str">
        <f aca="false">IF(A372="","",IF(A372&lt;$B$10,A372+1,""))</f>
        <v/>
      </c>
      <c r="B373" s="14" t="str">
        <f aca="false">IF(A373="","",EDATE($B$11,A373-1))</f>
        <v/>
      </c>
      <c r="C373" s="15" t="str">
        <f aca="false">IF(A373="","",IF(A373=1,$B$8,G372))</f>
        <v/>
      </c>
      <c r="D373" s="15" t="str">
        <f aca="false">IF(A373="","",IF(A373=$B$10,C373+E373,$E$9))</f>
        <v/>
      </c>
      <c r="E373" s="15" t="str">
        <f aca="false">IF(A373="","",ROUND(C373*$B$9/12,2))</f>
        <v/>
      </c>
      <c r="F373" s="15" t="str">
        <f aca="false">IF(A373="","",D373-E373)</f>
        <v/>
      </c>
      <c r="G373" s="15" t="str">
        <f aca="false">IF(A373="","",ROUND(C373-F373,2))</f>
        <v/>
      </c>
    </row>
  </sheetData>
  <mergeCells count="4">
    <mergeCell ref="E8:G8"/>
    <mergeCell ref="E9:G9"/>
    <mergeCell ref="E10:G10"/>
    <mergeCell ref="E11:G11"/>
  </mergeCells>
  <hyperlinks>
    <hyperlink ref="E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18</v>
      </c>
    </row>
    <row r="6" customFormat="false" ht="16.5" hidden="false" customHeight="true" outlineLevel="0" collapsed="false">
      <c r="A6" s="4" t="s">
        <v>19</v>
      </c>
    </row>
    <row r="7" customFormat="false" ht="9" hidden="false" customHeight="true" outlineLevel="0" collapsed="false"/>
    <row r="8" customFormat="false" ht="15" hidden="false" customHeight="false" outlineLevel="0" collapsed="false">
      <c r="A8" s="16" t="s">
        <v>20</v>
      </c>
    </row>
    <row r="9" customFormat="false" ht="27.75" hidden="false" customHeight="true" outlineLevel="0" collapsed="false">
      <c r="A9" s="17" t="n">
        <v>1</v>
      </c>
      <c r="B9" s="18" t="s">
        <v>21</v>
      </c>
    </row>
    <row r="10" customFormat="false" ht="15.75" hidden="false" customHeight="true" outlineLevel="0" collapsed="false">
      <c r="A10" s="17" t="n">
        <v>2</v>
      </c>
      <c r="B10" s="18" t="s">
        <v>22</v>
      </c>
    </row>
    <row r="11" customFormat="false" ht="27.75" hidden="false" customHeight="true" outlineLevel="0" collapsed="false">
      <c r="A11" s="17" t="n">
        <v>3</v>
      </c>
      <c r="B11" s="18" t="s">
        <v>23</v>
      </c>
    </row>
    <row r="13" customFormat="false" ht="15" hidden="false" customHeight="false" outlineLevel="0" collapsed="false">
      <c r="A13" s="16" t="s">
        <v>24</v>
      </c>
    </row>
    <row r="14" customFormat="false" ht="15" hidden="false" customHeight="false" outlineLevel="0" collapsed="false">
      <c r="A14" s="19"/>
      <c r="B14" s="20" t="s">
        <v>25</v>
      </c>
    </row>
    <row r="15" customFormat="false" ht="15" hidden="false" customHeight="false" outlineLevel="0" collapsed="false">
      <c r="A15" s="21"/>
      <c r="B15" s="20" t="s">
        <v>26</v>
      </c>
    </row>
    <row r="16" customFormat="false" ht="15" hidden="false" customHeight="false" outlineLevel="0" collapsed="false">
      <c r="A16" s="22"/>
      <c r="B16" s="20" t="s">
        <v>27</v>
      </c>
    </row>
    <row r="18" customFormat="false" ht="15" hidden="false" customHeight="false" outlineLevel="0" collapsed="false">
      <c r="A18" s="16" t="s">
        <v>28</v>
      </c>
    </row>
    <row r="19" customFormat="false" ht="15" hidden="false" customHeight="false" outlineLevel="0" collapsed="false">
      <c r="B19" s="20" t="s">
        <v>29</v>
      </c>
    </row>
    <row r="21" customFormat="false" ht="15" hidden="false" customHeight="false" outlineLevel="0" collapsed="false">
      <c r="A21" s="16" t="s">
        <v>30</v>
      </c>
    </row>
    <row r="22" customFormat="false" ht="15" hidden="false" customHeight="false" outlineLevel="0" collapsed="false">
      <c r="B22" s="20" t="s">
        <v>31</v>
      </c>
    </row>
    <row r="23" customFormat="false" ht="15" hidden="false" customHeight="false" outlineLevel="0" collapsed="false">
      <c r="B23" s="20" t="s">
        <v>32</v>
      </c>
    </row>
    <row r="24" customFormat="false" ht="15" hidden="false" customHeight="false" outlineLevel="0" collapsed="false">
      <c r="B24" s="20" t="s">
        <v>33</v>
      </c>
    </row>
    <row r="25" customFormat="false" ht="15" hidden="false" customHeight="false" outlineLevel="0" collapsed="false">
      <c r="B25" s="20" t="s">
        <v>34</v>
      </c>
    </row>
    <row r="26" customFormat="false" ht="15" hidden="false" customHeight="false" outlineLevel="0" collapsed="false">
      <c r="B26" s="20" t="s">
        <v>35</v>
      </c>
    </row>
    <row r="28" customFormat="false" ht="15" hidden="false" customHeight="false" outlineLevel="0" collapsed="false">
      <c r="B28" s="23" t="s">
        <v>36</v>
      </c>
    </row>
  </sheetData>
  <hyperlinks>
    <hyperlink ref="C2" r:id="rId1" display="www.excelintellect.com"/>
    <hyperlink ref="B28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loan amortization template. www.excelintellect.com</dc:description>
  <dc:language>en-US</dc:language>
  <cp:lastModifiedBy/>
  <dcterms:modified xsi:type="dcterms:W3CDTF">2026-11-04T13:46:39Z</dcterms:modified>
  <cp:revision>0</cp:revision>
  <dc:subject>Free spreadsheet template</dc:subject>
  <dc:title>Loan Amortization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